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24"/>
  <c r="J119" l="1"/>
  <c r="I196"/>
  <c r="L196"/>
  <c r="J196"/>
  <c r="H196"/>
  <c r="G196"/>
  <c r="F196"/>
</calcChain>
</file>

<file path=xl/sharedStrings.xml><?xml version="1.0" encoding="utf-8"?>
<sst xmlns="http://schemas.openxmlformats.org/spreadsheetml/2006/main" count="286" uniqueCount="105">
  <si>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</si>
  <si>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</si>
  <si>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</si>
  <si>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</si>
  <si>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</si>
  <si>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</si>
  <si>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</si>
  <si>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</si>
  <si>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</si>
  <si>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</si>
  <si>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</si>
  <si>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</si>
  <si>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</si>
  <si>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</si>
  <si>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</si>
  <si>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</si>
  <si>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</si>
  <si>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</si>
  <si>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</si>
  <si>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</si>
  <si>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</si>
  <si>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</si>
  <si>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</si>
  <si>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</si>
  <si>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</si>
  <si>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</si>
  <si>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</si>
  <si>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</si>
  <si>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</si>
  <si>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</si>
  <si>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</si>
  <si>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</si>
  <si>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</si>
  <si>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</si>
  <si>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</si>
  <si>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</si>
  <si>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</si>
  <si>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</si>
  <si>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</si>
  <si>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 с маслом сливочным</t>
  </si>
  <si>
    <t>200\5</t>
  </si>
  <si>
    <t>Батон</t>
  </si>
  <si>
    <t>Яблоко</t>
  </si>
  <si>
    <t>Бутерброд с сыром</t>
  </si>
  <si>
    <t>Какао с молоком</t>
  </si>
  <si>
    <t>Котлета из мяса курицы</t>
  </si>
  <si>
    <t>Картофельное пюре</t>
  </si>
  <si>
    <t>Хлеб ржаной</t>
  </si>
  <si>
    <t>Творожный сырок</t>
  </si>
  <si>
    <t xml:space="preserve"> </t>
  </si>
  <si>
    <t>Гуляш из мяса птицы</t>
  </si>
  <si>
    <t>Макаронные изделия отварные с маслом сливочным</t>
  </si>
  <si>
    <t>Каша  пшенная молочная с маслом сливочным</t>
  </si>
  <si>
    <t>Макароны отварные с сыром</t>
  </si>
  <si>
    <t>Рис отварной с мясным биточком</t>
  </si>
  <si>
    <t>Сок яблочный</t>
  </si>
  <si>
    <t>Булочка "Веснушка"</t>
  </si>
  <si>
    <t>Блинчики со сгущенным молоком</t>
  </si>
  <si>
    <t xml:space="preserve">Картофельное пюре </t>
  </si>
  <si>
    <t>Котлета рыбная</t>
  </si>
  <si>
    <t>МОУ Ченцевская СШ</t>
  </si>
  <si>
    <t>директор школы</t>
  </si>
  <si>
    <t>Копрова Елена Николаевна</t>
  </si>
  <si>
    <t>83=00</t>
  </si>
  <si>
    <t>выпечка</t>
  </si>
  <si>
    <t>Плов из курицы</t>
  </si>
  <si>
    <t>Свежий огурец (порционно)</t>
  </si>
  <si>
    <t>15=80</t>
  </si>
  <si>
    <t>18=67</t>
  </si>
  <si>
    <t>4=30</t>
  </si>
  <si>
    <t xml:space="preserve">Чай с сахаром </t>
  </si>
  <si>
    <t>2=81</t>
  </si>
  <si>
    <t>2=70</t>
  </si>
  <si>
    <t>27=29</t>
  </si>
  <si>
    <t>38=17</t>
  </si>
  <si>
    <t>2=31</t>
  </si>
  <si>
    <t>12=42</t>
  </si>
  <si>
    <t>20=25</t>
  </si>
  <si>
    <t>23=98</t>
  </si>
  <si>
    <t>16=50</t>
  </si>
  <si>
    <t>Сырники из творога со сгущенным молоком</t>
  </si>
  <si>
    <t>4=91</t>
  </si>
  <si>
    <t>11=64</t>
  </si>
  <si>
    <t>47=78</t>
  </si>
  <si>
    <t>8=00</t>
  </si>
  <si>
    <t>15=43</t>
  </si>
  <si>
    <t xml:space="preserve">Бутерброд с маслом  </t>
  </si>
  <si>
    <t>6=14</t>
  </si>
  <si>
    <t>15=47</t>
  </si>
  <si>
    <t>18=00</t>
  </si>
  <si>
    <t>52=09</t>
  </si>
  <si>
    <t>48=30</t>
  </si>
  <si>
    <t>3=10</t>
  </si>
  <si>
    <t>6=10</t>
  </si>
  <si>
    <t>15=90</t>
  </si>
  <si>
    <t>42=33</t>
  </si>
  <si>
    <t>49=88</t>
  </si>
  <si>
    <t>35=96</t>
  </si>
  <si>
    <t>13=60</t>
  </si>
  <si>
    <t xml:space="preserve">Чай без сахара </t>
  </si>
  <si>
    <t>1=31</t>
  </si>
  <si>
    <t>13=92</t>
  </si>
  <si>
    <t>Чай без сахара</t>
  </si>
  <si>
    <t>65=19</t>
  </si>
  <si>
    <t>17.75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</si>
</sst>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60</v>
      </c>
      <c r="D1" s="52"/>
      <c r="E1" s="52"/>
      <c r="F1" s="12" t="s">
        <v>16</v>
      </c>
      <c r="G1" s="2" t="s">
        <v>17</v>
      </c>
      <c r="H1" s="53" t="s">
        <v>61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9.82</v>
      </c>
      <c r="H6" s="40">
        <v>5.65</v>
      </c>
      <c r="I6" s="40">
        <v>40.01</v>
      </c>
      <c r="J6" s="40">
        <v>250.85</v>
      </c>
      <c r="K6" s="41">
        <v>173</v>
      </c>
      <c r="L6" s="40" t="s">
        <v>67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7.71</v>
      </c>
      <c r="H7" s="43">
        <v>10.83</v>
      </c>
      <c r="I7" s="43">
        <v>11.36</v>
      </c>
      <c r="J7" s="43">
        <v>175.31</v>
      </c>
      <c r="K7" s="44">
        <v>3</v>
      </c>
      <c r="L7" s="43" t="s">
        <v>78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4.87</v>
      </c>
      <c r="H8" s="43">
        <v>4.96</v>
      </c>
      <c r="I8" s="43">
        <v>26.23</v>
      </c>
      <c r="J8" s="43">
        <v>170.67</v>
      </c>
      <c r="K8" s="44">
        <v>433</v>
      </c>
      <c r="L8" s="43" t="s">
        <v>68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2.89</v>
      </c>
      <c r="H9" s="43">
        <v>0.36</v>
      </c>
      <c r="I9" s="43">
        <v>17.75</v>
      </c>
      <c r="J9" s="43">
        <v>86.05</v>
      </c>
      <c r="K9" s="44"/>
      <c r="L9" s="43" t="s">
        <v>69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135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 t="s">
        <v>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595</v>
      </c>
      <c r="G13" s="19">
        <f t="shared" ref="G13:J13" si="0">SUM(G6:G12)</f>
        <v>25.69</v>
      </c>
      <c r="H13" s="19">
        <f t="shared" si="0"/>
        <v>22.2</v>
      </c>
      <c r="I13" s="19">
        <f t="shared" si="0"/>
        <v>105.14999999999999</v>
      </c>
      <c r="J13" s="19">
        <f t="shared" si="0"/>
        <v>729.87999999999988</v>
      </c>
      <c r="K13" s="25"/>
      <c r="L13" s="19" t="s">
        <v>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 t="s">
        <v>49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595</v>
      </c>
      <c r="G24" s="32">
        <f t="shared" ref="G24:J24" si="3">G13+G23</f>
        <v>25.69</v>
      </c>
      <c r="H24" s="32">
        <f t="shared" si="3"/>
        <v>22.2</v>
      </c>
      <c r="I24" s="32">
        <f t="shared" si="3"/>
        <v>105.14999999999999</v>
      </c>
      <c r="J24" s="32">
        <f t="shared" si="3"/>
        <v>729.87999999999988</v>
      </c>
      <c r="K24" s="32"/>
      <c r="L24" s="32" t="e">
        <f t="shared" ref="L24" si="4">L13+L23</f>
        <v>#VALUE!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2.95</v>
      </c>
      <c r="H25" s="40">
        <v>4.0999999999999996</v>
      </c>
      <c r="I25" s="40">
        <v>23.72</v>
      </c>
      <c r="J25" s="40">
        <v>184.23</v>
      </c>
      <c r="K25" s="41">
        <v>335</v>
      </c>
      <c r="L25" s="40" t="s">
        <v>101</v>
      </c>
    </row>
    <row r="26" spans="1:12" ht="15">
      <c r="A26" s="14"/>
      <c r="B26" s="15"/>
      <c r="C26" s="11"/>
      <c r="D26" s="6"/>
      <c r="E26" s="42" t="s">
        <v>45</v>
      </c>
      <c r="F26" s="43">
        <v>80</v>
      </c>
      <c r="G26" s="43">
        <v>16.920000000000002</v>
      </c>
      <c r="H26" s="43">
        <v>22.55</v>
      </c>
      <c r="I26" s="43">
        <v>8.3800000000000008</v>
      </c>
      <c r="J26" s="43">
        <v>303.82</v>
      </c>
      <c r="K26" s="44">
        <v>314</v>
      </c>
      <c r="L26" s="43" t="s">
        <v>74</v>
      </c>
    </row>
    <row r="27" spans="1:12" ht="15">
      <c r="A27" s="14"/>
      <c r="B27" s="15"/>
      <c r="C27" s="11"/>
      <c r="D27" s="7" t="s">
        <v>22</v>
      </c>
      <c r="E27" s="42" t="s">
        <v>99</v>
      </c>
      <c r="F27" s="43">
        <v>180</v>
      </c>
      <c r="G27" s="43">
        <v>0.19</v>
      </c>
      <c r="H27" s="43">
        <v>0</v>
      </c>
      <c r="I27" s="43">
        <v>0.41</v>
      </c>
      <c r="J27" s="43">
        <v>69.3</v>
      </c>
      <c r="K27" s="44">
        <v>431</v>
      </c>
      <c r="L27" s="43" t="s">
        <v>100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1.98</v>
      </c>
      <c r="H28" s="43">
        <v>0.36</v>
      </c>
      <c r="I28" s="43">
        <v>11.88</v>
      </c>
      <c r="J28" s="43">
        <v>59.4</v>
      </c>
      <c r="K28" s="44"/>
      <c r="L28" s="43" t="s">
        <v>75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48</v>
      </c>
      <c r="F30" s="43">
        <v>30</v>
      </c>
      <c r="G30" s="43">
        <v>2.65</v>
      </c>
      <c r="H30" s="43">
        <v>6.69</v>
      </c>
      <c r="I30" s="43">
        <v>5.38</v>
      </c>
      <c r="J30" s="43">
        <v>92.38</v>
      </c>
      <c r="K30" s="44"/>
      <c r="L30" s="43" t="s">
        <v>73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24.69</v>
      </c>
      <c r="H32" s="19">
        <f t="shared" ref="H32" si="6">SUM(H25:H31)</f>
        <v>33.699999999999996</v>
      </c>
      <c r="I32" s="19">
        <f t="shared" ref="I32" si="7">SUM(I25:I31)</f>
        <v>49.77</v>
      </c>
      <c r="J32" s="19">
        <f t="shared" ref="J32" si="8">SUM(J25:J31)</f>
        <v>709.12999999999988</v>
      </c>
      <c r="K32" s="25"/>
      <c r="L32" s="19" t="s">
        <v>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3">G32+G42</f>
        <v>24.69</v>
      </c>
      <c r="H43" s="32">
        <f t="shared" ref="H43" si="14">H32+H42</f>
        <v>33.699999999999996</v>
      </c>
      <c r="I43" s="32">
        <f t="shared" ref="I43" si="15">I32+I42</f>
        <v>49.77</v>
      </c>
      <c r="J43" s="32">
        <f t="shared" ref="J43:L43" si="16">J32+J42</f>
        <v>709.12999999999988</v>
      </c>
      <c r="K43" s="32"/>
      <c r="L43" s="32" t="e">
        <f t="shared" si="16"/>
        <v>#VALUE!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210</v>
      </c>
      <c r="G44" s="40">
        <v>31.65</v>
      </c>
      <c r="H44" s="40">
        <v>24.42</v>
      </c>
      <c r="I44" s="40">
        <v>39.22</v>
      </c>
      <c r="J44" s="40">
        <v>509.27</v>
      </c>
      <c r="K44" s="41">
        <v>219</v>
      </c>
      <c r="L44" s="40" t="s">
        <v>103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102</v>
      </c>
      <c r="F46" s="43">
        <v>180</v>
      </c>
      <c r="G46" s="43">
        <v>0.19</v>
      </c>
      <c r="H46" s="43">
        <v>0</v>
      </c>
      <c r="I46" s="43">
        <v>0.41</v>
      </c>
      <c r="J46" s="43">
        <v>2.41</v>
      </c>
      <c r="K46" s="44">
        <v>431</v>
      </c>
      <c r="L46" s="43" t="s">
        <v>100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110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 t="s">
        <v>79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32.24</v>
      </c>
      <c r="H51" s="19">
        <f t="shared" ref="H51" si="18">SUM(H44:H50)</f>
        <v>24.82</v>
      </c>
      <c r="I51" s="19">
        <f t="shared" ref="I51" si="19">SUM(I44:I50)</f>
        <v>49.429999999999993</v>
      </c>
      <c r="J51" s="19">
        <f t="shared" ref="J51" si="20">SUM(J44:J50)</f>
        <v>558.68000000000006</v>
      </c>
      <c r="K51" s="25"/>
      <c r="L51" s="19" t="s">
        <v>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5">G51+G61</f>
        <v>32.24</v>
      </c>
      <c r="H62" s="32">
        <f t="shared" ref="H62" si="26">H51+H61</f>
        <v>24.82</v>
      </c>
      <c r="I62" s="32">
        <f t="shared" ref="I62" si="27">I51+I61</f>
        <v>49.429999999999993</v>
      </c>
      <c r="J62" s="32">
        <f t="shared" ref="J62:L62" si="28">J51+J61</f>
        <v>558.68000000000006</v>
      </c>
      <c r="K62" s="32"/>
      <c r="L62" s="32" t="e">
        <f t="shared" si="28"/>
        <v>#VALUE!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180</v>
      </c>
      <c r="G63" s="40">
        <v>5.3</v>
      </c>
      <c r="H63" s="40">
        <v>4.5999999999999996</v>
      </c>
      <c r="I63" s="40">
        <v>32.799999999999997</v>
      </c>
      <c r="J63" s="40">
        <v>188.9</v>
      </c>
      <c r="K63" s="41">
        <v>203</v>
      </c>
      <c r="L63" s="40" t="s">
        <v>82</v>
      </c>
    </row>
    <row r="64" spans="1:12" ht="15">
      <c r="A64" s="23"/>
      <c r="B64" s="15"/>
      <c r="C64" s="11"/>
      <c r="D64" s="6"/>
      <c r="E64" s="42" t="s">
        <v>50</v>
      </c>
      <c r="F64" s="43">
        <v>100</v>
      </c>
      <c r="G64" s="43">
        <v>18.62</v>
      </c>
      <c r="H64" s="43">
        <v>25.93</v>
      </c>
      <c r="I64" s="43">
        <v>13.97</v>
      </c>
      <c r="J64" s="43">
        <v>364.33</v>
      </c>
      <c r="K64" s="44">
        <v>246</v>
      </c>
      <c r="L64" s="43" t="s">
        <v>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180</v>
      </c>
      <c r="G65" s="43">
        <v>4.87</v>
      </c>
      <c r="H65" s="43">
        <v>4.96</v>
      </c>
      <c r="I65" s="43">
        <v>26.23</v>
      </c>
      <c r="J65" s="43">
        <v>170.67</v>
      </c>
      <c r="K65" s="44">
        <v>433</v>
      </c>
      <c r="L65" s="43" t="s">
        <v>68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2.89</v>
      </c>
      <c r="H66" s="43">
        <v>0.36</v>
      </c>
      <c r="I66" s="43" t="s">
        <v>104</v>
      </c>
      <c r="J66" s="43">
        <v>86.05</v>
      </c>
      <c r="K66" s="44"/>
      <c r="L66" s="43" t="s">
        <v>81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31.680000000000003</v>
      </c>
      <c r="H70" s="19">
        <f t="shared" ref="H70" si="30">SUM(H63:H69)</f>
        <v>35.85</v>
      </c>
      <c r="I70" s="19">
        <f t="shared" ref="I70" si="31">SUM(I63:I69)</f>
        <v>73</v>
      </c>
      <c r="J70" s="19">
        <f t="shared" ref="J70" si="32">SUM(J63:J69)</f>
        <v>809.94999999999993</v>
      </c>
      <c r="K70" s="25"/>
      <c r="L70" s="19" t="s">
        <v>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7">G70+G80</f>
        <v>31.680000000000003</v>
      </c>
      <c r="H81" s="32">
        <f t="shared" ref="H81" si="38">H70+H80</f>
        <v>35.85</v>
      </c>
      <c r="I81" s="32">
        <f t="shared" ref="I81" si="39">I70+I80</f>
        <v>73</v>
      </c>
      <c r="J81" s="32">
        <f t="shared" ref="J81:L81" si="40">J70+J80</f>
        <v>809.94999999999993</v>
      </c>
      <c r="K81" s="32"/>
      <c r="L81" s="32" t="e">
        <f t="shared" si="40"/>
        <v>#VALUE!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18.32</v>
      </c>
      <c r="H82" s="40">
        <v>21.04</v>
      </c>
      <c r="I82" s="40">
        <v>45.77</v>
      </c>
      <c r="J82" s="40">
        <v>446.26</v>
      </c>
      <c r="K82" s="41">
        <v>265</v>
      </c>
      <c r="L82" s="40" t="s">
        <v>90</v>
      </c>
    </row>
    <row r="83" spans="1:12" ht="15">
      <c r="A83" s="23"/>
      <c r="B83" s="15"/>
      <c r="C83" s="11"/>
      <c r="D83" s="6"/>
      <c r="E83" s="42" t="s">
        <v>66</v>
      </c>
      <c r="F83" s="43">
        <v>60</v>
      </c>
      <c r="G83" s="43">
        <v>0.48</v>
      </c>
      <c r="H83" s="43">
        <v>0.06</v>
      </c>
      <c r="I83" s="43">
        <v>1.5</v>
      </c>
      <c r="J83" s="43">
        <v>8.3699999999999992</v>
      </c>
      <c r="K83" s="44"/>
      <c r="L83" s="43" t="s">
        <v>84</v>
      </c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1</v>
      </c>
      <c r="H84" s="43">
        <v>0</v>
      </c>
      <c r="I84" s="43">
        <v>20</v>
      </c>
      <c r="J84" s="43">
        <v>86</v>
      </c>
      <c r="K84" s="44"/>
      <c r="L84" s="43" t="s">
        <v>89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3.8</v>
      </c>
      <c r="H85" s="43">
        <v>1.5</v>
      </c>
      <c r="I85" s="43">
        <v>25.7</v>
      </c>
      <c r="J85" s="43">
        <v>131</v>
      </c>
      <c r="K85" s="44"/>
      <c r="L85" s="43" t="s">
        <v>81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23.6</v>
      </c>
      <c r="H89" s="19">
        <f t="shared" ref="H89" si="42">SUM(H82:H88)</f>
        <v>22.599999999999998</v>
      </c>
      <c r="I89" s="19">
        <f t="shared" ref="I89" si="43">SUM(I82:I88)</f>
        <v>92.970000000000013</v>
      </c>
      <c r="J89" s="19">
        <f t="shared" ref="J89" si="44">SUM(J82:J88)</f>
        <v>671.63</v>
      </c>
      <c r="K89" s="25"/>
      <c r="L89" s="19" t="s">
        <v>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49">G89+G99</f>
        <v>23.6</v>
      </c>
      <c r="H100" s="32">
        <f t="shared" ref="H100" si="50">H89+H99</f>
        <v>22.599999999999998</v>
      </c>
      <c r="I100" s="32">
        <f t="shared" ref="I100" si="51">I89+I99</f>
        <v>92.970000000000013</v>
      </c>
      <c r="J100" s="32">
        <f t="shared" ref="J100:L100" si="52">J89+J99</f>
        <v>671.63</v>
      </c>
      <c r="K100" s="32"/>
      <c r="L100" s="32" t="e">
        <f t="shared" si="52"/>
        <v>#VALUE!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205</v>
      </c>
      <c r="G101" s="40">
        <v>9.02</v>
      </c>
      <c r="H101" s="40">
        <v>4.8</v>
      </c>
      <c r="I101" s="40">
        <v>47.34</v>
      </c>
      <c r="J101" s="40">
        <v>269.37</v>
      </c>
      <c r="K101" s="41">
        <v>173</v>
      </c>
      <c r="L101" s="40" t="s">
        <v>85</v>
      </c>
    </row>
    <row r="102" spans="1:12" ht="15">
      <c r="A102" s="23"/>
      <c r="B102" s="15"/>
      <c r="C102" s="11"/>
      <c r="D102" s="6"/>
      <c r="E102" s="42" t="s">
        <v>86</v>
      </c>
      <c r="F102" s="43">
        <v>35</v>
      </c>
      <c r="G102" s="43">
        <v>1.29</v>
      </c>
      <c r="H102" s="43">
        <v>6.6</v>
      </c>
      <c r="I102" s="43">
        <v>7.72</v>
      </c>
      <c r="J102" s="43">
        <v>95.47</v>
      </c>
      <c r="K102" s="44">
        <v>3</v>
      </c>
      <c r="L102" s="43" t="s">
        <v>88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180</v>
      </c>
      <c r="G103" s="43">
        <v>4.87</v>
      </c>
      <c r="H103" s="43">
        <v>4.96</v>
      </c>
      <c r="I103" s="43">
        <v>26.23</v>
      </c>
      <c r="J103" s="43">
        <v>170.67</v>
      </c>
      <c r="K103" s="44">
        <v>433</v>
      </c>
      <c r="L103" s="43" t="s">
        <v>68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2.89</v>
      </c>
      <c r="H104" s="43">
        <v>0.36</v>
      </c>
      <c r="I104" s="43">
        <v>17.75</v>
      </c>
      <c r="J104" s="43">
        <v>86.05</v>
      </c>
      <c r="K104" s="44"/>
      <c r="L104" s="43" t="s">
        <v>87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48</v>
      </c>
      <c r="F106" s="43">
        <v>30</v>
      </c>
      <c r="G106" s="43">
        <v>2.65</v>
      </c>
      <c r="H106" s="43">
        <v>6.69</v>
      </c>
      <c r="I106" s="43">
        <v>5.38</v>
      </c>
      <c r="J106" s="43">
        <v>92.83</v>
      </c>
      <c r="K106" s="44"/>
      <c r="L106" s="43" t="s">
        <v>73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20.72</v>
      </c>
      <c r="H108" s="19">
        <f t="shared" si="53"/>
        <v>23.41</v>
      </c>
      <c r="I108" s="19">
        <f t="shared" si="53"/>
        <v>104.42</v>
      </c>
      <c r="J108" s="19">
        <f t="shared" si="53"/>
        <v>714.39</v>
      </c>
      <c r="K108" s="25"/>
      <c r="L108" s="19" t="s">
        <v>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6">G108+G118</f>
        <v>20.72</v>
      </c>
      <c r="H119" s="32">
        <f t="shared" ref="H119" si="57">H108+H118</f>
        <v>23.41</v>
      </c>
      <c r="I119" s="32">
        <f t="shared" ref="I119" si="58">I108+I118</f>
        <v>104.42</v>
      </c>
      <c r="J119" s="32">
        <f t="shared" ref="J119:L119" si="59">J108+J118</f>
        <v>714.39</v>
      </c>
      <c r="K119" s="32"/>
      <c r="L119" s="32" t="e">
        <f t="shared" si="59"/>
        <v>#VALUE!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210</v>
      </c>
      <c r="G120" s="40">
        <v>15.08</v>
      </c>
      <c r="H120" s="40">
        <v>15.95</v>
      </c>
      <c r="I120" s="40">
        <v>40.01</v>
      </c>
      <c r="J120" s="40">
        <v>366.19</v>
      </c>
      <c r="K120" s="41">
        <v>210</v>
      </c>
      <c r="L120" s="40" t="s">
        <v>95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4.87</v>
      </c>
      <c r="H122" s="43">
        <v>4.96</v>
      </c>
      <c r="I122" s="43">
        <v>26.23</v>
      </c>
      <c r="J122" s="43">
        <v>170.67</v>
      </c>
      <c r="K122" s="44">
        <v>433</v>
      </c>
      <c r="L122" s="43" t="s">
        <v>68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2.89</v>
      </c>
      <c r="H123" s="43">
        <v>0.36</v>
      </c>
      <c r="I123" s="43">
        <v>17.75</v>
      </c>
      <c r="J123" s="43">
        <v>86.05</v>
      </c>
      <c r="K123" s="44"/>
      <c r="L123" s="43" t="s">
        <v>93</v>
      </c>
    </row>
    <row r="124" spans="1:12" ht="15">
      <c r="A124" s="14"/>
      <c r="B124" s="15"/>
      <c r="C124" s="11"/>
      <c r="D124" s="7" t="s">
        <v>24</v>
      </c>
      <c r="E124" s="42" t="s">
        <v>56</v>
      </c>
      <c r="F124" s="43">
        <v>60</v>
      </c>
      <c r="G124" s="43">
        <v>4.4400000000000004</v>
      </c>
      <c r="H124" s="43">
        <v>3.07</v>
      </c>
      <c r="I124" s="43">
        <v>27.18</v>
      </c>
      <c r="J124" s="43">
        <v>154.5</v>
      </c>
      <c r="K124" s="44">
        <v>113</v>
      </c>
      <c r="L124" s="43" t="s">
        <v>94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27.28</v>
      </c>
      <c r="H127" s="19">
        <f t="shared" si="60"/>
        <v>24.34</v>
      </c>
      <c r="I127" s="19">
        <f t="shared" si="60"/>
        <v>111.16999999999999</v>
      </c>
      <c r="J127" s="19">
        <f t="shared" si="60"/>
        <v>777.41</v>
      </c>
      <c r="K127" s="25"/>
      <c r="L127" s="19" t="s">
        <v>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3">G127+G137</f>
        <v>27.28</v>
      </c>
      <c r="H138" s="32">
        <f t="shared" ref="H138" si="64">H127+H137</f>
        <v>24.34</v>
      </c>
      <c r="I138" s="32">
        <f t="shared" ref="I138" si="65">I127+I137</f>
        <v>111.16999999999999</v>
      </c>
      <c r="J138" s="32">
        <f t="shared" ref="J138:L138" si="66">J127+J137</f>
        <v>777.41</v>
      </c>
      <c r="K138" s="32"/>
      <c r="L138" s="32" t="e">
        <f t="shared" si="66"/>
        <v>#VALUE!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180</v>
      </c>
      <c r="G139" s="40">
        <v>2.95</v>
      </c>
      <c r="H139" s="40">
        <v>8.58</v>
      </c>
      <c r="I139" s="40">
        <v>23.72</v>
      </c>
      <c r="J139" s="40">
        <v>184.23</v>
      </c>
      <c r="K139" s="41">
        <v>335</v>
      </c>
      <c r="L139" s="40" t="s">
        <v>76</v>
      </c>
    </row>
    <row r="140" spans="1:12" ht="15">
      <c r="A140" s="23"/>
      <c r="B140" s="15"/>
      <c r="C140" s="11"/>
      <c r="D140" s="6"/>
      <c r="E140" s="42" t="s">
        <v>59</v>
      </c>
      <c r="F140" s="43">
        <v>85</v>
      </c>
      <c r="G140" s="43">
        <v>10.27</v>
      </c>
      <c r="H140" s="43">
        <v>3.62</v>
      </c>
      <c r="I140" s="43">
        <v>6.18</v>
      </c>
      <c r="J140" s="43">
        <v>128</v>
      </c>
      <c r="K140" s="44">
        <v>241</v>
      </c>
      <c r="L140" s="43" t="s">
        <v>96</v>
      </c>
    </row>
    <row r="141" spans="1:12" ht="15">
      <c r="A141" s="23"/>
      <c r="B141" s="15"/>
      <c r="C141" s="11"/>
      <c r="D141" s="7" t="s">
        <v>30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</v>
      </c>
      <c r="J141" s="43">
        <v>99</v>
      </c>
      <c r="K141" s="44"/>
      <c r="L141" s="43" t="s">
        <v>89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35</v>
      </c>
      <c r="G142" s="43">
        <v>1.98</v>
      </c>
      <c r="H142" s="43">
        <v>0.36</v>
      </c>
      <c r="I142" s="43">
        <v>11.88</v>
      </c>
      <c r="J142" s="43">
        <v>59.4</v>
      </c>
      <c r="K142" s="44"/>
      <c r="L142" s="43" t="s">
        <v>72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64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16.2</v>
      </c>
      <c r="H146" s="19">
        <f t="shared" si="67"/>
        <v>12.559999999999999</v>
      </c>
      <c r="I146" s="19">
        <f t="shared" si="67"/>
        <v>61.78</v>
      </c>
      <c r="J146" s="19">
        <f t="shared" si="67"/>
        <v>470.63</v>
      </c>
      <c r="K146" s="25"/>
      <c r="L146" s="19" t="s">
        <v>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0">G146+G156</f>
        <v>16.2</v>
      </c>
      <c r="H157" s="32">
        <f t="shared" ref="H157" si="71">H146+H156</f>
        <v>12.559999999999999</v>
      </c>
      <c r="I157" s="32">
        <f t="shared" ref="I157" si="72">I146+I156</f>
        <v>61.78</v>
      </c>
      <c r="J157" s="32">
        <f t="shared" ref="J157:L157" si="73">J146+J156</f>
        <v>470.63</v>
      </c>
      <c r="K157" s="32"/>
      <c r="L157" s="32" t="e">
        <f t="shared" si="73"/>
        <v>#VALUE!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180</v>
      </c>
      <c r="G158" s="40">
        <v>13.41</v>
      </c>
      <c r="H158" s="40">
        <v>14.74</v>
      </c>
      <c r="I158" s="40">
        <v>78.180000000000007</v>
      </c>
      <c r="J158" s="40">
        <v>499.41</v>
      </c>
      <c r="K158" s="41">
        <v>399</v>
      </c>
      <c r="L158" s="40" t="s">
        <v>97</v>
      </c>
    </row>
    <row r="159" spans="1:12" ht="15">
      <c r="A159" s="23"/>
      <c r="B159" s="15"/>
      <c r="C159" s="11"/>
      <c r="D159" s="6"/>
      <c r="E159" s="42" t="s">
        <v>43</v>
      </c>
      <c r="F159" s="43">
        <v>40</v>
      </c>
      <c r="G159" s="43">
        <v>7.71</v>
      </c>
      <c r="H159" s="43">
        <v>10.83</v>
      </c>
      <c r="I159" s="43">
        <v>11</v>
      </c>
      <c r="J159" s="43">
        <v>175.31</v>
      </c>
      <c r="K159" s="44">
        <v>3</v>
      </c>
      <c r="L159" s="43" t="s">
        <v>78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180</v>
      </c>
      <c r="G160" s="43">
        <v>0.19</v>
      </c>
      <c r="H160" s="43">
        <v>0</v>
      </c>
      <c r="I160" s="43">
        <v>18.149999999999999</v>
      </c>
      <c r="J160" s="43">
        <v>73.36</v>
      </c>
      <c r="K160" s="44">
        <v>431</v>
      </c>
      <c r="L160" s="43" t="s">
        <v>71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42</v>
      </c>
      <c r="F163" s="43">
        <v>135</v>
      </c>
      <c r="G163" s="43">
        <v>0.4</v>
      </c>
      <c r="H163" s="43">
        <v>0.4</v>
      </c>
      <c r="I163" s="43">
        <v>9.8000000000000007</v>
      </c>
      <c r="J163" s="43">
        <v>47</v>
      </c>
      <c r="K163" s="44"/>
      <c r="L163" s="43" t="s">
        <v>77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4">SUM(G158:G164)</f>
        <v>21.71</v>
      </c>
      <c r="H165" s="19">
        <f t="shared" si="74"/>
        <v>25.97</v>
      </c>
      <c r="I165" s="19">
        <f t="shared" si="74"/>
        <v>117.13000000000001</v>
      </c>
      <c r="J165" s="19">
        <f t="shared" si="74"/>
        <v>795.08</v>
      </c>
      <c r="K165" s="25"/>
      <c r="L165" s="19" t="s">
        <v>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535</v>
      </c>
      <c r="G176" s="32">
        <f t="shared" ref="G176" si="77">G165+G175</f>
        <v>21.71</v>
      </c>
      <c r="H176" s="32">
        <f t="shared" ref="H176" si="78">H165+H175</f>
        <v>25.97</v>
      </c>
      <c r="I176" s="32">
        <f t="shared" ref="I176" si="79">I165+I175</f>
        <v>117.13000000000001</v>
      </c>
      <c r="J176" s="32">
        <f t="shared" ref="J176:L176" si="80">J165+J175</f>
        <v>795.08</v>
      </c>
      <c r="K176" s="32"/>
      <c r="L176" s="32" t="e">
        <f t="shared" si="80"/>
        <v>#VALUE!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260</v>
      </c>
      <c r="G177" s="40">
        <v>20.36</v>
      </c>
      <c r="H177" s="40">
        <v>42.03</v>
      </c>
      <c r="I177" s="40">
        <v>40.11</v>
      </c>
      <c r="J177" s="40">
        <v>461.18</v>
      </c>
      <c r="K177" s="41">
        <v>325.28899999999999</v>
      </c>
      <c r="L177" s="40" t="s">
        <v>91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 t="s">
        <v>55</v>
      </c>
      <c r="F179" s="43">
        <v>200</v>
      </c>
      <c r="G179" s="43">
        <v>1</v>
      </c>
      <c r="H179" s="43">
        <v>0</v>
      </c>
      <c r="I179" s="43">
        <v>20</v>
      </c>
      <c r="J179" s="43">
        <v>99</v>
      </c>
      <c r="K179" s="44">
        <v>442</v>
      </c>
      <c r="L179" s="43" t="s">
        <v>89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0.4</v>
      </c>
      <c r="I180" s="43">
        <v>21.2</v>
      </c>
      <c r="J180" s="43">
        <v>102</v>
      </c>
      <c r="K180" s="44"/>
      <c r="L180" s="43" t="s">
        <v>92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64</v>
      </c>
      <c r="E182" s="42" t="s">
        <v>56</v>
      </c>
      <c r="F182" s="43">
        <v>60</v>
      </c>
      <c r="G182" s="43">
        <v>4.4400000000000004</v>
      </c>
      <c r="H182" s="43">
        <v>3.07</v>
      </c>
      <c r="I182" s="43">
        <v>27.18</v>
      </c>
      <c r="J182" s="43">
        <v>154.5</v>
      </c>
      <c r="K182" s="44">
        <v>113</v>
      </c>
      <c r="L182" s="43" t="s">
        <v>98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1">SUM(G177:G183)</f>
        <v>28.8</v>
      </c>
      <c r="H184" s="19">
        <f t="shared" si="81"/>
        <v>45.5</v>
      </c>
      <c r="I184" s="19">
        <f t="shared" si="81"/>
        <v>108.49000000000001</v>
      </c>
      <c r="J184" s="19">
        <f t="shared" si="81"/>
        <v>816.68000000000006</v>
      </c>
      <c r="K184" s="25"/>
      <c r="L184" s="19" t="s">
        <v>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84">G184+G194</f>
        <v>28.8</v>
      </c>
      <c r="H195" s="32">
        <f t="shared" ref="H195" si="85">H184+H194</f>
        <v>45.5</v>
      </c>
      <c r="I195" s="32">
        <f t="shared" ref="I195" si="86">I184+I194</f>
        <v>108.49000000000001</v>
      </c>
      <c r="J195" s="32">
        <f t="shared" ref="J195:L195" si="87">J184+J194</f>
        <v>816.68000000000006</v>
      </c>
      <c r="K195" s="32"/>
      <c r="L195" s="32" t="e">
        <f t="shared" si="87"/>
        <v>#VALUE!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25.261000000000003</v>
      </c>
      <c r="H196" s="34">
        <f t="shared" si="88"/>
        <v>27.094999999999999</v>
      </c>
      <c r="I196" s="34">
        <f t="shared" si="88"/>
        <v>87.330999999999989</v>
      </c>
      <c r="J196" s="34">
        <f t="shared" si="88"/>
        <v>705.346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2025-03-05T07:24:22Z</cp:lastPrinted>
  <dcterms:created xsi:type="dcterms:W3CDTF">2022-05-16T14:23:56Z</dcterms:created>
  <dcterms:modified xsi:type="dcterms:W3CDTF">2025-03-05T18:36:05Z</dcterms:modified>
</cp:coreProperties>
</file>