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75" i="1"/>
  <c r="I175"/>
  <c r="H175"/>
  <c r="G175"/>
  <c r="F175"/>
  <c r="J194" l="1"/>
  <c r="I194"/>
  <c r="H194"/>
  <c r="G194"/>
  <c r="F194"/>
  <c r="J137"/>
  <c r="I137"/>
  <c r="H137"/>
  <c r="G137"/>
  <c r="F137"/>
  <c r="F61"/>
  <c r="G61"/>
  <c r="H61"/>
  <c r="I61"/>
  <c r="J61"/>
  <c r="J156"/>
  <c r="I156"/>
  <c r="H156"/>
  <c r="G156"/>
  <c r="F156"/>
  <c r="J118"/>
  <c r="I118"/>
  <c r="H118"/>
  <c r="G118"/>
  <c r="F118"/>
  <c r="J23"/>
  <c r="I23"/>
  <c r="H23"/>
  <c r="G23"/>
  <c r="F23"/>
  <c r="B195" l="1"/>
  <c r="A195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B109"/>
  <c r="A109"/>
  <c r="L119"/>
  <c r="J108"/>
  <c r="I108"/>
  <c r="I119" s="1"/>
  <c r="H108"/>
  <c r="H119" s="1"/>
  <c r="G108"/>
  <c r="G119" s="1"/>
  <c r="F108"/>
  <c r="F119" s="1"/>
  <c r="B100"/>
  <c r="A100"/>
  <c r="L100"/>
  <c r="J99"/>
  <c r="I99"/>
  <c r="H99"/>
  <c r="G99"/>
  <c r="F99"/>
  <c r="B90"/>
  <c r="A90"/>
  <c r="J89"/>
  <c r="I89"/>
  <c r="H89"/>
  <c r="G89"/>
  <c r="F89"/>
  <c r="B81"/>
  <c r="A81"/>
  <c r="L81"/>
  <c r="J80"/>
  <c r="I80"/>
  <c r="H80"/>
  <c r="G80"/>
  <c r="F80"/>
  <c r="B71"/>
  <c r="A71"/>
  <c r="J70"/>
  <c r="I70"/>
  <c r="H70"/>
  <c r="G70"/>
  <c r="F70"/>
  <c r="B62"/>
  <c r="A62"/>
  <c r="B52"/>
  <c r="A52"/>
  <c r="L62"/>
  <c r="J51"/>
  <c r="J62" s="1"/>
  <c r="I51"/>
  <c r="I62" s="1"/>
  <c r="H51"/>
  <c r="H62" s="1"/>
  <c r="G51"/>
  <c r="G62" s="1"/>
  <c r="F51"/>
  <c r="F62" s="1"/>
  <c r="B43"/>
  <c r="A43"/>
  <c r="L43"/>
  <c r="J42"/>
  <c r="I42"/>
  <c r="H42"/>
  <c r="G42"/>
  <c r="F42"/>
  <c r="B33"/>
  <c r="A33"/>
  <c r="J32"/>
  <c r="I32"/>
  <c r="H32"/>
  <c r="G32"/>
  <c r="F32"/>
  <c r="B24"/>
  <c r="A24"/>
  <c r="B14"/>
  <c r="A14"/>
  <c r="L24"/>
  <c r="J13"/>
  <c r="J24" s="1"/>
  <c r="I13"/>
  <c r="I24" s="1"/>
  <c r="H13"/>
  <c r="H24" s="1"/>
  <c r="G13"/>
  <c r="G24" s="1"/>
  <c r="F24"/>
  <c r="F100" l="1"/>
  <c r="F196" s="1"/>
  <c r="G100"/>
  <c r="H100"/>
  <c r="I100"/>
  <c r="J100"/>
  <c r="H81"/>
  <c r="J81"/>
  <c r="I81"/>
  <c r="G81"/>
  <c r="F81"/>
  <c r="J43"/>
  <c r="H43"/>
  <c r="I43"/>
  <c r="G43"/>
  <c r="F43"/>
  <c r="J119"/>
  <c r="L196"/>
  <c r="J196" l="1"/>
  <c r="I196"/>
  <c r="H196"/>
  <c r="G196"/>
</calcChain>
</file>

<file path=xl/sharedStrings.xml><?xml version="1.0" encoding="utf-8"?>
<sst xmlns="http://schemas.openxmlformats.org/spreadsheetml/2006/main" count="393" uniqueCount="130">
  <si>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</si>
  <si>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</si>
  <si>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</si>
  <si>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</si>
  <si>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</si>
  <si>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</si>
  <si>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</si>
  <si>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</si>
  <si>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</si>
  <si>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</si>
  <si>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</si>
  <si>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</si>
  <si>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</si>
  <si>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</si>
  <si>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</si>
  <si>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</si>
  <si>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</si>
  <si>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</si>
  <si>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</si>
  <si>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</si>
  <si>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</si>
  <si>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</si>
  <si>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</si>
  <si>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</si>
  <si>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</si>
  <si>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</si>
  <si>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</si>
  <si>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</si>
  <si>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</si>
  <si>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</si>
  <si>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</si>
  <si>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</si>
  <si>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</si>
  <si>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</si>
  <si>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</si>
  <si>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</si>
  <si>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</si>
  <si>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</si>
  <si>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 с маслом сливочным</t>
  </si>
  <si>
    <t>200\5</t>
  </si>
  <si>
    <t>Батон</t>
  </si>
  <si>
    <t>Яблоко</t>
  </si>
  <si>
    <t>Бутерброд с сыром</t>
  </si>
  <si>
    <t>Какао с молоком</t>
  </si>
  <si>
    <t>Котлета из мяса курицы</t>
  </si>
  <si>
    <t>Картофельное пюре</t>
  </si>
  <si>
    <t>Хлеб ржаной</t>
  </si>
  <si>
    <t>Творожный сырок</t>
  </si>
  <si>
    <t>Гуляш из мяса птицы</t>
  </si>
  <si>
    <t>Макаронные изделия отварные с маслом сливочным</t>
  </si>
  <si>
    <t>Каша  пшенная молочная с маслом сливочным</t>
  </si>
  <si>
    <t>Макароны отварные с сыром</t>
  </si>
  <si>
    <t>Рис отварной с мясным биточком</t>
  </si>
  <si>
    <t>Сок яблочный</t>
  </si>
  <si>
    <t>Булочка "Веснушка"</t>
  </si>
  <si>
    <t>Блинчики со сгущенным молоком</t>
  </si>
  <si>
    <t xml:space="preserve">Картофельное пюре </t>
  </si>
  <si>
    <t>Котлета рыбная</t>
  </si>
  <si>
    <t>МОУ Ченцевская СШ</t>
  </si>
  <si>
    <t>директор школы</t>
  </si>
  <si>
    <t>Копрова Елена Николаевна</t>
  </si>
  <si>
    <t>83=00</t>
  </si>
  <si>
    <t>выпечка</t>
  </si>
  <si>
    <t>Плов из курицы</t>
  </si>
  <si>
    <t>Свежий огурец (порционно)</t>
  </si>
  <si>
    <t>15=80</t>
  </si>
  <si>
    <t>18=67</t>
  </si>
  <si>
    <t>4=30</t>
  </si>
  <si>
    <t xml:space="preserve">Чай с сахаром </t>
  </si>
  <si>
    <t>2=81</t>
  </si>
  <si>
    <t>2=70</t>
  </si>
  <si>
    <t>27=29</t>
  </si>
  <si>
    <t>38=17</t>
  </si>
  <si>
    <t>2=31</t>
  </si>
  <si>
    <t>12=42</t>
  </si>
  <si>
    <t>20=25</t>
  </si>
  <si>
    <t>23=98</t>
  </si>
  <si>
    <t>16=50</t>
  </si>
  <si>
    <t>Сырники из творога со сгущенным молоком</t>
  </si>
  <si>
    <t>4=91</t>
  </si>
  <si>
    <t>11=64</t>
  </si>
  <si>
    <t>47=78</t>
  </si>
  <si>
    <t>8=00</t>
  </si>
  <si>
    <t>15=43</t>
  </si>
  <si>
    <t xml:space="preserve">Бутерброд с маслом  </t>
  </si>
  <si>
    <t>6=14</t>
  </si>
  <si>
    <t>15=47</t>
  </si>
  <si>
    <t>18=00</t>
  </si>
  <si>
    <t>52=09</t>
  </si>
  <si>
    <t>48=30</t>
  </si>
  <si>
    <t>3=10</t>
  </si>
  <si>
    <t>6=10</t>
  </si>
  <si>
    <t>15=90</t>
  </si>
  <si>
    <t>42=33</t>
  </si>
  <si>
    <t>49=88</t>
  </si>
  <si>
    <t>35=96</t>
  </si>
  <si>
    <t>13=60</t>
  </si>
  <si>
    <t xml:space="preserve">Чай без сахара </t>
  </si>
  <si>
    <t>1=31</t>
  </si>
  <si>
    <t>13=92</t>
  </si>
  <si>
    <t>Чай без сахара</t>
  </si>
  <si>
    <t>65=19</t>
  </si>
  <si>
    <t>17.75</t>
  </si>
  <si>
    <t>12 -18 лет</t>
  </si>
  <si>
    <t>Суп картофельный</t>
  </si>
  <si>
    <t>Макароны отварные с маслом сливочным</t>
  </si>
  <si>
    <t>Котлета  из мяса курицы</t>
  </si>
  <si>
    <t>28=07</t>
  </si>
  <si>
    <t>Суп с макаронными изделиями</t>
  </si>
  <si>
    <t>26=26</t>
  </si>
  <si>
    <t>51=62</t>
  </si>
  <si>
    <t>Борщ с  капустой и картофелелем</t>
  </si>
  <si>
    <t>Рыба, тушеная в томате с овощами</t>
  </si>
  <si>
    <t>29=09</t>
  </si>
  <si>
    <t>34=87</t>
  </si>
  <si>
    <t>Суп картофельный с крупой</t>
  </si>
  <si>
    <t xml:space="preserve">Тефтели </t>
  </si>
  <si>
    <t>Каша гречневая рассыпчатая</t>
  </si>
  <si>
    <t>20.51</t>
  </si>
  <si>
    <t>23=45</t>
  </si>
  <si>
    <t>15=66</t>
  </si>
  <si>
    <t>34=53</t>
  </si>
  <si>
    <t>Компот из изюма</t>
  </si>
  <si>
    <t>7=05</t>
  </si>
  <si>
    <t>Щи из свежей капусты</t>
  </si>
  <si>
    <t>Вермишель отварная с маслом сливочным</t>
  </si>
  <si>
    <t>Биточек мясной</t>
  </si>
  <si>
    <t>26=78</t>
  </si>
  <si>
    <t>39=46</t>
  </si>
  <si>
    <t>Макароны отварные  с маслом сливочным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</si>
</sst>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8" sqref="K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58</v>
      </c>
      <c r="D1" s="58"/>
      <c r="E1" s="58"/>
      <c r="F1" s="12" t="s">
        <v>15</v>
      </c>
      <c r="G1" s="2" t="s">
        <v>16</v>
      </c>
      <c r="H1" s="59" t="s">
        <v>59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103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39</v>
      </c>
      <c r="G6" s="40">
        <v>9.82</v>
      </c>
      <c r="H6" s="40">
        <v>5.65</v>
      </c>
      <c r="I6" s="40">
        <v>40.01</v>
      </c>
      <c r="J6" s="40">
        <v>250.85</v>
      </c>
      <c r="K6" s="41">
        <v>173</v>
      </c>
      <c r="L6" s="40" t="s">
        <v>65</v>
      </c>
    </row>
    <row r="7" spans="1:12" ht="15">
      <c r="A7" s="23"/>
      <c r="B7" s="15"/>
      <c r="C7" s="11"/>
      <c r="D7" s="6"/>
      <c r="E7" s="42" t="s">
        <v>42</v>
      </c>
      <c r="F7" s="43">
        <v>40</v>
      </c>
      <c r="G7" s="43">
        <v>7.71</v>
      </c>
      <c r="H7" s="43">
        <v>10.83</v>
      </c>
      <c r="I7" s="43">
        <v>11.36</v>
      </c>
      <c r="J7" s="43">
        <v>175.31</v>
      </c>
      <c r="K7" s="44">
        <v>3</v>
      </c>
      <c r="L7" s="43" t="s">
        <v>76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180</v>
      </c>
      <c r="G8" s="43">
        <v>4.87</v>
      </c>
      <c r="H8" s="43">
        <v>4.96</v>
      </c>
      <c r="I8" s="43">
        <v>26.23</v>
      </c>
      <c r="J8" s="43">
        <v>170.67</v>
      </c>
      <c r="K8" s="44">
        <v>433</v>
      </c>
      <c r="L8" s="43" t="s">
        <v>66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35</v>
      </c>
      <c r="G9" s="43">
        <v>2.89</v>
      </c>
      <c r="H9" s="43">
        <v>0.36</v>
      </c>
      <c r="I9" s="43">
        <v>17.75</v>
      </c>
      <c r="J9" s="43">
        <v>86.05</v>
      </c>
      <c r="K9" s="44"/>
      <c r="L9" s="43" t="s">
        <v>67</v>
      </c>
    </row>
    <row r="10" spans="1:12" ht="15">
      <c r="A10" s="23"/>
      <c r="B10" s="15"/>
      <c r="C10" s="11"/>
      <c r="D10" s="7" t="s">
        <v>23</v>
      </c>
      <c r="E10" s="42" t="s">
        <v>41</v>
      </c>
      <c r="F10" s="43">
        <v>135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 t="s">
        <v>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595</v>
      </c>
      <c r="G13" s="19">
        <f t="shared" ref="G13:J13" si="0">SUM(G6:G12)</f>
        <v>25.69</v>
      </c>
      <c r="H13" s="19">
        <f t="shared" si="0"/>
        <v>22.2</v>
      </c>
      <c r="I13" s="19">
        <f t="shared" si="0"/>
        <v>105.14999999999999</v>
      </c>
      <c r="J13" s="19">
        <f t="shared" si="0"/>
        <v>729.87999999999988</v>
      </c>
      <c r="K13" s="25"/>
      <c r="L13" s="19" t="s">
        <v>61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1" t="s">
        <v>104</v>
      </c>
      <c r="F15" s="52">
        <v>250</v>
      </c>
      <c r="G15" s="52">
        <v>5.77</v>
      </c>
      <c r="H15" s="52">
        <v>3.83</v>
      </c>
      <c r="I15" s="52">
        <v>0.25</v>
      </c>
      <c r="J15" s="52">
        <v>58.45</v>
      </c>
      <c r="K15" s="53">
        <v>114</v>
      </c>
      <c r="L15" s="52" t="s">
        <v>107</v>
      </c>
    </row>
    <row r="16" spans="1:12" ht="15.75" thickBot="1">
      <c r="A16" s="23"/>
      <c r="B16" s="15"/>
      <c r="C16" s="11"/>
      <c r="D16" s="7" t="s">
        <v>27</v>
      </c>
      <c r="E16" s="51" t="s">
        <v>106</v>
      </c>
      <c r="F16" s="43">
        <v>80</v>
      </c>
      <c r="G16" s="43">
        <v>16.920000000000002</v>
      </c>
      <c r="H16" s="43">
        <v>22.55</v>
      </c>
      <c r="I16" s="43">
        <v>8.3800000000000008</v>
      </c>
      <c r="J16" s="43">
        <v>303.82</v>
      </c>
      <c r="K16" s="44">
        <v>314</v>
      </c>
      <c r="L16" s="43" t="s">
        <v>72</v>
      </c>
    </row>
    <row r="17" spans="1:12" ht="15">
      <c r="A17" s="23"/>
      <c r="B17" s="15"/>
      <c r="C17" s="11"/>
      <c r="D17" s="7" t="s">
        <v>28</v>
      </c>
      <c r="E17" s="51" t="s">
        <v>105</v>
      </c>
      <c r="F17" s="40">
        <v>180</v>
      </c>
      <c r="G17" s="40">
        <v>5.3</v>
      </c>
      <c r="H17" s="40">
        <v>4.5999999999999996</v>
      </c>
      <c r="I17" s="40">
        <v>32.799999999999997</v>
      </c>
      <c r="J17" s="40">
        <v>188.9</v>
      </c>
      <c r="K17" s="41">
        <v>203</v>
      </c>
      <c r="L17" s="40" t="s">
        <v>80</v>
      </c>
    </row>
    <row r="18" spans="1:12" ht="15">
      <c r="A18" s="23"/>
      <c r="B18" s="15"/>
      <c r="C18" s="11"/>
      <c r="D18" s="7" t="s">
        <v>29</v>
      </c>
      <c r="E18" s="42" t="s">
        <v>68</v>
      </c>
      <c r="F18" s="43">
        <v>180</v>
      </c>
      <c r="G18" s="43">
        <v>0.19</v>
      </c>
      <c r="H18" s="43">
        <v>0</v>
      </c>
      <c r="I18" s="43">
        <v>18.149999999999999</v>
      </c>
      <c r="J18" s="43">
        <v>73.36</v>
      </c>
      <c r="K18" s="44">
        <v>431</v>
      </c>
      <c r="L18" s="43" t="s">
        <v>69</v>
      </c>
    </row>
    <row r="19" spans="1:12" ht="15">
      <c r="A19" s="23"/>
      <c r="B19" s="15"/>
      <c r="C19" s="11"/>
      <c r="D19" s="7" t="s">
        <v>30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3"/>
      <c r="B20" s="15"/>
      <c r="C20" s="11"/>
      <c r="D20" s="7" t="s">
        <v>31</v>
      </c>
      <c r="E20" s="51" t="s">
        <v>46</v>
      </c>
      <c r="F20" s="43">
        <v>30</v>
      </c>
      <c r="G20" s="43">
        <v>1.98</v>
      </c>
      <c r="H20" s="43">
        <v>0.36</v>
      </c>
      <c r="I20" s="43">
        <v>11.88</v>
      </c>
      <c r="J20" s="43">
        <v>59.4</v>
      </c>
      <c r="K20" s="44"/>
      <c r="L20" s="43" t="s">
        <v>73</v>
      </c>
    </row>
    <row r="21" spans="1:12" ht="1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>
      <c r="A22" s="23"/>
      <c r="B22" s="15"/>
      <c r="C22" s="11"/>
      <c r="D22" s="6"/>
      <c r="E22" s="51"/>
      <c r="F22" s="52"/>
      <c r="G22" s="52"/>
      <c r="H22" s="52"/>
      <c r="I22" s="52"/>
      <c r="J22" s="52"/>
      <c r="K22" s="53"/>
      <c r="L22" s="52"/>
    </row>
    <row r="23" spans="1:12" ht="15">
      <c r="A23" s="24"/>
      <c r="B23" s="17"/>
      <c r="C23" s="8"/>
      <c r="D23" s="18" t="s">
        <v>32</v>
      </c>
      <c r="E23" s="54"/>
      <c r="F23" s="55">
        <f>SUM(F14:F22)</f>
        <v>720</v>
      </c>
      <c r="G23" s="55">
        <f t="shared" ref="G23:J23" si="1">SUM(G14:G22)</f>
        <v>30.160000000000004</v>
      </c>
      <c r="H23" s="55">
        <f t="shared" si="1"/>
        <v>31.340000000000003</v>
      </c>
      <c r="I23" s="55">
        <f t="shared" si="1"/>
        <v>71.459999999999994</v>
      </c>
      <c r="J23" s="55">
        <f t="shared" si="1"/>
        <v>683.93</v>
      </c>
      <c r="K23" s="56"/>
      <c r="L23" s="55" t="s">
        <v>61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1315</v>
      </c>
      <c r="G24" s="32">
        <f t="shared" ref="G24:J24" si="2">G13+G23</f>
        <v>55.850000000000009</v>
      </c>
      <c r="H24" s="32">
        <f t="shared" si="2"/>
        <v>53.540000000000006</v>
      </c>
      <c r="I24" s="32">
        <f t="shared" si="2"/>
        <v>176.60999999999999</v>
      </c>
      <c r="J24" s="32">
        <f t="shared" si="2"/>
        <v>1413.81</v>
      </c>
      <c r="K24" s="32"/>
      <c r="L24" s="32" t="e">
        <f t="shared" ref="L24" si="3">L13+L23</f>
        <v>#VALUE!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180</v>
      </c>
      <c r="G25" s="40">
        <v>2.95</v>
      </c>
      <c r="H25" s="40">
        <v>4.0999999999999996</v>
      </c>
      <c r="I25" s="40">
        <v>23.72</v>
      </c>
      <c r="J25" s="40">
        <v>184.23</v>
      </c>
      <c r="K25" s="41">
        <v>335</v>
      </c>
      <c r="L25" s="40" t="s">
        <v>99</v>
      </c>
    </row>
    <row r="26" spans="1:12" ht="15">
      <c r="A26" s="14"/>
      <c r="B26" s="15"/>
      <c r="C26" s="11"/>
      <c r="D26" s="6"/>
      <c r="E26" s="42" t="s">
        <v>44</v>
      </c>
      <c r="F26" s="43">
        <v>80</v>
      </c>
      <c r="G26" s="43">
        <v>16.920000000000002</v>
      </c>
      <c r="H26" s="43">
        <v>22.55</v>
      </c>
      <c r="I26" s="43">
        <v>8.3800000000000008</v>
      </c>
      <c r="J26" s="43">
        <v>303.82</v>
      </c>
      <c r="K26" s="44">
        <v>314</v>
      </c>
      <c r="L26" s="43" t="s">
        <v>72</v>
      </c>
    </row>
    <row r="27" spans="1:12" ht="15">
      <c r="A27" s="14"/>
      <c r="B27" s="15"/>
      <c r="C27" s="11"/>
      <c r="D27" s="7" t="s">
        <v>21</v>
      </c>
      <c r="E27" s="42" t="s">
        <v>97</v>
      </c>
      <c r="F27" s="43">
        <v>180</v>
      </c>
      <c r="G27" s="43">
        <v>0.19</v>
      </c>
      <c r="H27" s="43">
        <v>0</v>
      </c>
      <c r="I27" s="43">
        <v>0.41</v>
      </c>
      <c r="J27" s="43">
        <v>69.3</v>
      </c>
      <c r="K27" s="44">
        <v>431</v>
      </c>
      <c r="L27" s="43" t="s">
        <v>98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1.98</v>
      </c>
      <c r="H28" s="43">
        <v>0.36</v>
      </c>
      <c r="I28" s="43">
        <v>11.88</v>
      </c>
      <c r="J28" s="43">
        <v>59.4</v>
      </c>
      <c r="K28" s="44"/>
      <c r="L28" s="43" t="s">
        <v>73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2.65</v>
      </c>
      <c r="H30" s="43">
        <v>6.69</v>
      </c>
      <c r="I30" s="43">
        <v>5.38</v>
      </c>
      <c r="J30" s="43">
        <v>92.38</v>
      </c>
      <c r="K30" s="44"/>
      <c r="L30" s="43" t="s">
        <v>71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24.69</v>
      </c>
      <c r="H32" s="19">
        <f t="shared" ref="H32" si="5">SUM(H25:H31)</f>
        <v>33.699999999999996</v>
      </c>
      <c r="I32" s="19">
        <f t="shared" ref="I32" si="6">SUM(I25:I31)</f>
        <v>49.77</v>
      </c>
      <c r="J32" s="19">
        <f t="shared" ref="J32" si="7">SUM(J25:J31)</f>
        <v>709.12999999999988</v>
      </c>
      <c r="K32" s="25"/>
      <c r="L32" s="19" t="s">
        <v>61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26</v>
      </c>
      <c r="E34" s="42" t="s">
        <v>108</v>
      </c>
      <c r="F34" s="43">
        <v>250</v>
      </c>
      <c r="G34" s="43">
        <v>7.67</v>
      </c>
      <c r="H34" s="43">
        <v>9.16</v>
      </c>
      <c r="I34" s="43">
        <v>16.73</v>
      </c>
      <c r="J34" s="43">
        <v>180.65</v>
      </c>
      <c r="K34" s="44">
        <v>148</v>
      </c>
      <c r="L34" s="43" t="s">
        <v>109</v>
      </c>
    </row>
    <row r="35" spans="1:12" ht="15">
      <c r="A35" s="14"/>
      <c r="B35" s="15"/>
      <c r="C35" s="11"/>
      <c r="D35" s="7" t="s">
        <v>27</v>
      </c>
      <c r="E35" s="39" t="s">
        <v>63</v>
      </c>
      <c r="F35" s="40">
        <v>200</v>
      </c>
      <c r="G35" s="40">
        <v>18.32</v>
      </c>
      <c r="H35" s="40">
        <v>21.04</v>
      </c>
      <c r="I35" s="40">
        <v>45.77</v>
      </c>
      <c r="J35" s="40">
        <v>446.26</v>
      </c>
      <c r="K35" s="41">
        <v>265</v>
      </c>
      <c r="L35" s="40" t="s">
        <v>110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68</v>
      </c>
      <c r="F37" s="43">
        <v>180</v>
      </c>
      <c r="G37" s="43">
        <v>0.19</v>
      </c>
      <c r="H37" s="43">
        <v>0</v>
      </c>
      <c r="I37" s="43">
        <v>18.149999999999999</v>
      </c>
      <c r="J37" s="43">
        <v>73.36</v>
      </c>
      <c r="K37" s="44">
        <v>431</v>
      </c>
      <c r="L37" s="43" t="s">
        <v>69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1.98</v>
      </c>
      <c r="H39" s="43">
        <v>0.36</v>
      </c>
      <c r="I39" s="43">
        <v>11.88</v>
      </c>
      <c r="J39" s="43">
        <v>59.4</v>
      </c>
      <c r="K39" s="44"/>
      <c r="L39" s="43" t="s">
        <v>73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8">SUM(G33:G41)</f>
        <v>28.160000000000004</v>
      </c>
      <c r="H42" s="19">
        <f t="shared" ref="H42" si="9">SUM(H33:H41)</f>
        <v>30.56</v>
      </c>
      <c r="I42" s="19">
        <f t="shared" ref="I42" si="10">SUM(I33:I41)</f>
        <v>92.53</v>
      </c>
      <c r="J42" s="19">
        <f t="shared" ref="J42:L42" si="11">SUM(J33:J41)</f>
        <v>759.67</v>
      </c>
      <c r="K42" s="25"/>
      <c r="L42" s="19" t="s">
        <v>61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1160</v>
      </c>
      <c r="G43" s="32">
        <f t="shared" ref="G43" si="12">G32+G42</f>
        <v>52.850000000000009</v>
      </c>
      <c r="H43" s="32">
        <f t="shared" ref="H43" si="13">H32+H42</f>
        <v>64.259999999999991</v>
      </c>
      <c r="I43" s="32">
        <f t="shared" ref="I43" si="14">I32+I42</f>
        <v>142.30000000000001</v>
      </c>
      <c r="J43" s="32">
        <f t="shared" ref="J43:L43" si="15">J32+J42</f>
        <v>1468.7999999999997</v>
      </c>
      <c r="K43" s="32"/>
      <c r="L43" s="32" t="e">
        <f t="shared" si="15"/>
        <v>#VALUE!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>
        <v>210</v>
      </c>
      <c r="G44" s="40">
        <v>31.65</v>
      </c>
      <c r="H44" s="40">
        <v>24.42</v>
      </c>
      <c r="I44" s="40">
        <v>39.22</v>
      </c>
      <c r="J44" s="40">
        <v>509.27</v>
      </c>
      <c r="K44" s="41">
        <v>219</v>
      </c>
      <c r="L44" s="40" t="s">
        <v>101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100</v>
      </c>
      <c r="F46" s="43">
        <v>180</v>
      </c>
      <c r="G46" s="43">
        <v>0.19</v>
      </c>
      <c r="H46" s="43">
        <v>0</v>
      </c>
      <c r="I46" s="43">
        <v>0.41</v>
      </c>
      <c r="J46" s="43">
        <v>2.41</v>
      </c>
      <c r="K46" s="44">
        <v>431</v>
      </c>
      <c r="L46" s="43" t="s">
        <v>98</v>
      </c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41</v>
      </c>
      <c r="F48" s="43">
        <v>110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 t="s">
        <v>77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6">SUM(G44:G50)</f>
        <v>32.24</v>
      </c>
      <c r="H51" s="19">
        <f t="shared" ref="H51" si="17">SUM(H44:H50)</f>
        <v>24.82</v>
      </c>
      <c r="I51" s="19">
        <f t="shared" ref="I51" si="18">SUM(I44:I50)</f>
        <v>49.429999999999993</v>
      </c>
      <c r="J51" s="19">
        <f t="shared" ref="J51" si="19">SUM(J44:J50)</f>
        <v>558.68000000000006</v>
      </c>
      <c r="K51" s="25"/>
      <c r="L51" s="19" t="s">
        <v>61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111</v>
      </c>
      <c r="F53" s="43">
        <v>250</v>
      </c>
      <c r="G53" s="43">
        <v>8.0399999999999991</v>
      </c>
      <c r="H53" s="43">
        <v>7.36</v>
      </c>
      <c r="I53" s="43">
        <v>14.81</v>
      </c>
      <c r="J53" s="43">
        <v>156.97999999999999</v>
      </c>
      <c r="K53" s="44">
        <v>110</v>
      </c>
      <c r="L53" s="43" t="s">
        <v>113</v>
      </c>
    </row>
    <row r="54" spans="1:12" ht="15.75" thickBot="1">
      <c r="A54" s="23"/>
      <c r="B54" s="15"/>
      <c r="C54" s="11"/>
      <c r="D54" s="7" t="s">
        <v>27</v>
      </c>
      <c r="E54" s="42" t="s">
        <v>112</v>
      </c>
      <c r="F54" s="43">
        <v>80</v>
      </c>
      <c r="G54" s="43">
        <v>11.66</v>
      </c>
      <c r="H54" s="43">
        <v>4.03</v>
      </c>
      <c r="I54" s="43">
        <v>4.83</v>
      </c>
      <c r="J54" s="43">
        <v>101</v>
      </c>
      <c r="K54" s="44">
        <v>309</v>
      </c>
      <c r="L54" s="43" t="s">
        <v>114</v>
      </c>
    </row>
    <row r="55" spans="1:12" ht="15">
      <c r="A55" s="23"/>
      <c r="B55" s="15"/>
      <c r="C55" s="11"/>
      <c r="D55" s="7" t="s">
        <v>28</v>
      </c>
      <c r="E55" s="39" t="s">
        <v>45</v>
      </c>
      <c r="F55" s="40">
        <v>180</v>
      </c>
      <c r="G55" s="40">
        <v>2.95</v>
      </c>
      <c r="H55" s="40">
        <v>4.0999999999999996</v>
      </c>
      <c r="I55" s="40">
        <v>23.72</v>
      </c>
      <c r="J55" s="40">
        <v>184.23</v>
      </c>
      <c r="K55" s="41">
        <v>335</v>
      </c>
      <c r="L55" s="40" t="s">
        <v>99</v>
      </c>
    </row>
    <row r="56" spans="1:12" ht="15">
      <c r="A56" s="23"/>
      <c r="B56" s="15"/>
      <c r="C56" s="11"/>
      <c r="D56" s="7" t="s">
        <v>29</v>
      </c>
      <c r="E56" s="42" t="s">
        <v>68</v>
      </c>
      <c r="F56" s="43">
        <v>180</v>
      </c>
      <c r="G56" s="43">
        <v>0.19</v>
      </c>
      <c r="H56" s="43">
        <v>0</v>
      </c>
      <c r="I56" s="43">
        <v>18.149999999999999</v>
      </c>
      <c r="J56" s="43">
        <v>73.36</v>
      </c>
      <c r="K56" s="44">
        <v>431</v>
      </c>
      <c r="L56" s="43" t="s">
        <v>69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1.98</v>
      </c>
      <c r="H58" s="43">
        <v>0.36</v>
      </c>
      <c r="I58" s="43">
        <v>11.88</v>
      </c>
      <c r="J58" s="43">
        <v>59.4</v>
      </c>
      <c r="K58" s="44"/>
      <c r="L58" s="43" t="s">
        <v>73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0">SUM(G52:G60)</f>
        <v>24.82</v>
      </c>
      <c r="H61" s="19">
        <f t="shared" ref="H61" si="21">SUM(H52:H60)</f>
        <v>15.85</v>
      </c>
      <c r="I61" s="19">
        <f t="shared" ref="I61" si="22">SUM(I52:I60)</f>
        <v>73.39</v>
      </c>
      <c r="J61" s="19">
        <f t="shared" ref="J61:L61" si="23">SUM(J52:J60)</f>
        <v>574.97</v>
      </c>
      <c r="K61" s="25"/>
      <c r="L61" s="19" t="s">
        <v>61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1220</v>
      </c>
      <c r="G62" s="32">
        <f t="shared" ref="G62" si="24">G51+G61</f>
        <v>57.06</v>
      </c>
      <c r="H62" s="32">
        <f t="shared" ref="H62" si="25">H51+H61</f>
        <v>40.67</v>
      </c>
      <c r="I62" s="32">
        <f t="shared" ref="I62" si="26">I51+I61</f>
        <v>122.82</v>
      </c>
      <c r="J62" s="32">
        <f t="shared" ref="J62:L62" si="27">J51+J61</f>
        <v>1133.6500000000001</v>
      </c>
      <c r="K62" s="32"/>
      <c r="L62" s="32" t="e">
        <f t="shared" si="27"/>
        <v>#VALUE!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180</v>
      </c>
      <c r="G63" s="40">
        <v>5.3</v>
      </c>
      <c r="H63" s="40">
        <v>4.5999999999999996</v>
      </c>
      <c r="I63" s="40">
        <v>32.799999999999997</v>
      </c>
      <c r="J63" s="40">
        <v>188.9</v>
      </c>
      <c r="K63" s="41">
        <v>203</v>
      </c>
      <c r="L63" s="40" t="s">
        <v>80</v>
      </c>
    </row>
    <row r="64" spans="1:12" ht="15">
      <c r="A64" s="23"/>
      <c r="B64" s="15"/>
      <c r="C64" s="11"/>
      <c r="D64" s="6"/>
      <c r="E64" s="42" t="s">
        <v>48</v>
      </c>
      <c r="F64" s="43">
        <v>100</v>
      </c>
      <c r="G64" s="43">
        <v>18.62</v>
      </c>
      <c r="H64" s="43">
        <v>25.93</v>
      </c>
      <c r="I64" s="43">
        <v>13.97</v>
      </c>
      <c r="J64" s="43">
        <v>364.33</v>
      </c>
      <c r="K64" s="44">
        <v>246</v>
      </c>
      <c r="L64" s="43" t="s">
        <v>81</v>
      </c>
    </row>
    <row r="65" spans="1:12" ht="15">
      <c r="A65" s="23"/>
      <c r="B65" s="15"/>
      <c r="C65" s="11"/>
      <c r="D65" s="7" t="s">
        <v>21</v>
      </c>
      <c r="E65" s="42" t="s">
        <v>43</v>
      </c>
      <c r="F65" s="43">
        <v>180</v>
      </c>
      <c r="G65" s="43">
        <v>4.87</v>
      </c>
      <c r="H65" s="43">
        <v>4.96</v>
      </c>
      <c r="I65" s="43">
        <v>26.23</v>
      </c>
      <c r="J65" s="43">
        <v>170.67</v>
      </c>
      <c r="K65" s="44">
        <v>433</v>
      </c>
      <c r="L65" s="43" t="s">
        <v>66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2.89</v>
      </c>
      <c r="H66" s="43">
        <v>0.36</v>
      </c>
      <c r="I66" s="43" t="s">
        <v>102</v>
      </c>
      <c r="J66" s="43">
        <v>86.05</v>
      </c>
      <c r="K66" s="44"/>
      <c r="L66" s="43" t="s">
        <v>79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31.680000000000003</v>
      </c>
      <c r="H70" s="19">
        <f t="shared" ref="H70" si="29">SUM(H63:H69)</f>
        <v>35.85</v>
      </c>
      <c r="I70" s="19">
        <f t="shared" ref="I70" si="30">SUM(I63:I69)</f>
        <v>73</v>
      </c>
      <c r="J70" s="19">
        <f t="shared" ref="J70" si="31">SUM(J63:J69)</f>
        <v>809.94999999999993</v>
      </c>
      <c r="K70" s="25"/>
      <c r="L70" s="19" t="s">
        <v>61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115</v>
      </c>
      <c r="F72" s="43">
        <v>250</v>
      </c>
      <c r="G72" s="43">
        <v>6.43</v>
      </c>
      <c r="H72" s="43">
        <v>6.91</v>
      </c>
      <c r="I72" s="43" t="s">
        <v>118</v>
      </c>
      <c r="J72" s="43">
        <v>170.04</v>
      </c>
      <c r="K72" s="44">
        <v>101</v>
      </c>
      <c r="L72" s="43" t="s">
        <v>119</v>
      </c>
    </row>
    <row r="73" spans="1:12" ht="15">
      <c r="A73" s="23"/>
      <c r="B73" s="15"/>
      <c r="C73" s="11"/>
      <c r="D73" s="7" t="s">
        <v>27</v>
      </c>
      <c r="E73" s="42" t="s">
        <v>117</v>
      </c>
      <c r="F73" s="43">
        <v>180</v>
      </c>
      <c r="G73" s="43">
        <v>7.4</v>
      </c>
      <c r="H73" s="43">
        <v>6</v>
      </c>
      <c r="I73" s="43">
        <v>33.6</v>
      </c>
      <c r="J73" s="43">
        <v>218</v>
      </c>
      <c r="K73" s="44">
        <v>181</v>
      </c>
      <c r="L73" s="43" t="s">
        <v>120</v>
      </c>
    </row>
    <row r="74" spans="1:12" ht="15">
      <c r="A74" s="23"/>
      <c r="B74" s="15"/>
      <c r="C74" s="11"/>
      <c r="D74" s="7" t="s">
        <v>28</v>
      </c>
      <c r="E74" s="42" t="s">
        <v>116</v>
      </c>
      <c r="F74" s="43">
        <v>90</v>
      </c>
      <c r="G74" s="43">
        <v>8.25</v>
      </c>
      <c r="H74" s="43">
        <v>15.68</v>
      </c>
      <c r="I74" s="43">
        <v>9.91</v>
      </c>
      <c r="J74" s="43">
        <v>212.92</v>
      </c>
      <c r="K74" s="44">
        <v>284</v>
      </c>
      <c r="L74" s="43" t="s">
        <v>121</v>
      </c>
    </row>
    <row r="75" spans="1:12" ht="15">
      <c r="A75" s="23"/>
      <c r="B75" s="15"/>
      <c r="C75" s="11"/>
      <c r="D75" s="7" t="s">
        <v>29</v>
      </c>
      <c r="E75" s="42" t="s">
        <v>122</v>
      </c>
      <c r="F75" s="43">
        <v>180</v>
      </c>
      <c r="G75" s="43">
        <v>0.45</v>
      </c>
      <c r="H75" s="43">
        <v>0.1</v>
      </c>
      <c r="I75" s="43">
        <v>28.26</v>
      </c>
      <c r="J75" s="43">
        <v>116.43</v>
      </c>
      <c r="K75" s="44">
        <v>349</v>
      </c>
      <c r="L75" s="43" t="s">
        <v>123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1.98</v>
      </c>
      <c r="H77" s="43">
        <v>0.36</v>
      </c>
      <c r="I77" s="43">
        <v>11.88</v>
      </c>
      <c r="J77" s="43">
        <v>59.4</v>
      </c>
      <c r="K77" s="44"/>
      <c r="L77" s="43" t="s">
        <v>73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2">SUM(G71:G79)</f>
        <v>24.509999999999998</v>
      </c>
      <c r="H80" s="19">
        <f t="shared" ref="H80" si="33">SUM(H71:H79)</f>
        <v>29.05</v>
      </c>
      <c r="I80" s="19">
        <f t="shared" ref="I80" si="34">SUM(I71:I79)</f>
        <v>83.65</v>
      </c>
      <c r="J80" s="19">
        <f t="shared" ref="J80:L80" si="35">SUM(J71:J79)</f>
        <v>776.78999999999985</v>
      </c>
      <c r="K80" s="25"/>
      <c r="L80" s="19" t="s">
        <v>61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1230</v>
      </c>
      <c r="G81" s="32">
        <f t="shared" ref="G81" si="36">G70+G80</f>
        <v>56.19</v>
      </c>
      <c r="H81" s="32">
        <f t="shared" ref="H81" si="37">H70+H80</f>
        <v>64.900000000000006</v>
      </c>
      <c r="I81" s="32">
        <f t="shared" ref="I81" si="38">I70+I80</f>
        <v>156.65</v>
      </c>
      <c r="J81" s="32">
        <f t="shared" ref="J81:L81" si="39">J70+J80</f>
        <v>1586.7399999999998</v>
      </c>
      <c r="K81" s="32"/>
      <c r="L81" s="32" t="e">
        <f t="shared" si="39"/>
        <v>#VALUE!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200</v>
      </c>
      <c r="G82" s="40">
        <v>18.32</v>
      </c>
      <c r="H82" s="40">
        <v>21.04</v>
      </c>
      <c r="I82" s="40">
        <v>45.77</v>
      </c>
      <c r="J82" s="40">
        <v>446.26</v>
      </c>
      <c r="K82" s="41">
        <v>265</v>
      </c>
      <c r="L82" s="40" t="s">
        <v>88</v>
      </c>
    </row>
    <row r="83" spans="1:12" ht="15">
      <c r="A83" s="23"/>
      <c r="B83" s="15"/>
      <c r="C83" s="11"/>
      <c r="D83" s="6"/>
      <c r="E83" s="42" t="s">
        <v>64</v>
      </c>
      <c r="F83" s="43">
        <v>60</v>
      </c>
      <c r="G83" s="43">
        <v>0.48</v>
      </c>
      <c r="H83" s="43">
        <v>0.06</v>
      </c>
      <c r="I83" s="43">
        <v>1.5</v>
      </c>
      <c r="J83" s="43">
        <v>8.3699999999999992</v>
      </c>
      <c r="K83" s="44"/>
      <c r="L83" s="43" t="s">
        <v>82</v>
      </c>
    </row>
    <row r="84" spans="1:12" ht="15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1</v>
      </c>
      <c r="H84" s="43">
        <v>0</v>
      </c>
      <c r="I84" s="43">
        <v>20</v>
      </c>
      <c r="J84" s="43">
        <v>86</v>
      </c>
      <c r="K84" s="44"/>
      <c r="L84" s="43" t="s">
        <v>87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3.8</v>
      </c>
      <c r="H85" s="43">
        <v>1.5</v>
      </c>
      <c r="I85" s="43">
        <v>25.7</v>
      </c>
      <c r="J85" s="43">
        <v>131</v>
      </c>
      <c r="K85" s="44"/>
      <c r="L85" s="43" t="s">
        <v>79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0">SUM(G82:G88)</f>
        <v>23.6</v>
      </c>
      <c r="H89" s="19">
        <f t="shared" ref="H89" si="41">SUM(H82:H88)</f>
        <v>22.599999999999998</v>
      </c>
      <c r="I89" s="19">
        <f t="shared" ref="I89" si="42">SUM(I82:I88)</f>
        <v>92.970000000000013</v>
      </c>
      <c r="J89" s="19">
        <f t="shared" ref="J89" si="43">SUM(J82:J88)</f>
        <v>671.63</v>
      </c>
      <c r="K89" s="25"/>
      <c r="L89" s="19" t="s">
        <v>61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26</v>
      </c>
      <c r="E91" s="51" t="s">
        <v>124</v>
      </c>
      <c r="F91" s="43">
        <v>250</v>
      </c>
      <c r="G91" s="43">
        <v>8.1199999999999992</v>
      </c>
      <c r="H91" s="43">
        <v>15.16</v>
      </c>
      <c r="I91" s="43">
        <v>20.25</v>
      </c>
      <c r="J91" s="43">
        <v>158.93</v>
      </c>
      <c r="K91" s="44">
        <v>84</v>
      </c>
      <c r="L91" s="43" t="s">
        <v>127</v>
      </c>
    </row>
    <row r="92" spans="1:12" ht="15.75" thickBot="1">
      <c r="A92" s="23"/>
      <c r="B92" s="15"/>
      <c r="C92" s="11"/>
      <c r="D92" s="7" t="s">
        <v>27</v>
      </c>
      <c r="E92" s="51" t="s">
        <v>126</v>
      </c>
      <c r="F92" s="40">
        <v>90</v>
      </c>
      <c r="G92" s="40">
        <v>15.76</v>
      </c>
      <c r="H92" s="40">
        <v>30.79</v>
      </c>
      <c r="I92" s="40">
        <v>0.92</v>
      </c>
      <c r="J92" s="40">
        <v>185.79</v>
      </c>
      <c r="K92" s="41">
        <v>289</v>
      </c>
      <c r="L92" s="40" t="s">
        <v>128</v>
      </c>
    </row>
    <row r="93" spans="1:12" ht="15">
      <c r="A93" s="23"/>
      <c r="B93" s="15"/>
      <c r="C93" s="11"/>
      <c r="D93" s="7" t="s">
        <v>28</v>
      </c>
      <c r="E93" s="51" t="s">
        <v>125</v>
      </c>
      <c r="F93" s="40">
        <v>180</v>
      </c>
      <c r="G93" s="40">
        <v>5.3</v>
      </c>
      <c r="H93" s="40">
        <v>4.5999999999999996</v>
      </c>
      <c r="I93" s="40">
        <v>32.799999999999997</v>
      </c>
      <c r="J93" s="40">
        <v>188.9</v>
      </c>
      <c r="K93" s="41">
        <v>203</v>
      </c>
      <c r="L93" s="40" t="s">
        <v>80</v>
      </c>
    </row>
    <row r="94" spans="1:12" ht="15">
      <c r="A94" s="23"/>
      <c r="B94" s="15"/>
      <c r="C94" s="11"/>
      <c r="D94" s="7" t="s">
        <v>29</v>
      </c>
      <c r="E94" s="42" t="s">
        <v>68</v>
      </c>
      <c r="F94" s="43">
        <v>180</v>
      </c>
      <c r="G94" s="43">
        <v>0.19</v>
      </c>
      <c r="H94" s="43">
        <v>0</v>
      </c>
      <c r="I94" s="43">
        <v>18.149999999999999</v>
      </c>
      <c r="J94" s="43">
        <v>73.36</v>
      </c>
      <c r="K94" s="44">
        <v>431</v>
      </c>
      <c r="L94" s="43" t="s">
        <v>69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51" t="s">
        <v>46</v>
      </c>
      <c r="F96" s="43">
        <v>30</v>
      </c>
      <c r="G96" s="43">
        <v>1.98</v>
      </c>
      <c r="H96" s="43">
        <v>0.36</v>
      </c>
      <c r="I96" s="43">
        <v>11.88</v>
      </c>
      <c r="J96" s="43">
        <v>59.4</v>
      </c>
      <c r="K96" s="44"/>
      <c r="L96" s="43" t="s">
        <v>73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730</v>
      </c>
      <c r="G99" s="19">
        <f t="shared" ref="G99" si="44">SUM(G90:G98)</f>
        <v>31.35</v>
      </c>
      <c r="H99" s="19">
        <f t="shared" ref="H99" si="45">SUM(H90:H98)</f>
        <v>50.910000000000004</v>
      </c>
      <c r="I99" s="19">
        <f t="shared" ref="I99" si="46">SUM(I90:I98)</f>
        <v>84</v>
      </c>
      <c r="J99" s="19">
        <f t="shared" ref="J99:L99" si="47">SUM(J90:J98)</f>
        <v>666.38</v>
      </c>
      <c r="K99" s="25"/>
      <c r="L99" s="19" t="s">
        <v>61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1230</v>
      </c>
      <c r="G100" s="32">
        <f t="shared" ref="G100" si="48">G89+G99</f>
        <v>54.95</v>
      </c>
      <c r="H100" s="32">
        <f t="shared" ref="H100" si="49">H89+H99</f>
        <v>73.510000000000005</v>
      </c>
      <c r="I100" s="32">
        <f t="shared" ref="I100" si="50">I89+I99</f>
        <v>176.97000000000003</v>
      </c>
      <c r="J100" s="32">
        <f t="shared" ref="J100:L100" si="51">J89+J99</f>
        <v>1338.01</v>
      </c>
      <c r="K100" s="32"/>
      <c r="L100" s="32" t="e">
        <f t="shared" si="51"/>
        <v>#VALUE!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50</v>
      </c>
      <c r="F101" s="40">
        <v>205</v>
      </c>
      <c r="G101" s="40">
        <v>9.02</v>
      </c>
      <c r="H101" s="40">
        <v>4.8</v>
      </c>
      <c r="I101" s="40">
        <v>47.34</v>
      </c>
      <c r="J101" s="40">
        <v>269.37</v>
      </c>
      <c r="K101" s="41">
        <v>173</v>
      </c>
      <c r="L101" s="40" t="s">
        <v>83</v>
      </c>
    </row>
    <row r="102" spans="1:12" ht="15">
      <c r="A102" s="23"/>
      <c r="B102" s="15"/>
      <c r="C102" s="11"/>
      <c r="D102" s="6"/>
      <c r="E102" s="42" t="s">
        <v>84</v>
      </c>
      <c r="F102" s="43">
        <v>35</v>
      </c>
      <c r="G102" s="43">
        <v>1.29</v>
      </c>
      <c r="H102" s="43">
        <v>6.6</v>
      </c>
      <c r="I102" s="43">
        <v>7.72</v>
      </c>
      <c r="J102" s="43">
        <v>95.47</v>
      </c>
      <c r="K102" s="44">
        <v>3</v>
      </c>
      <c r="L102" s="43" t="s">
        <v>86</v>
      </c>
    </row>
    <row r="103" spans="1:12" ht="15">
      <c r="A103" s="23"/>
      <c r="B103" s="15"/>
      <c r="C103" s="11"/>
      <c r="D103" s="7" t="s">
        <v>21</v>
      </c>
      <c r="E103" s="42" t="s">
        <v>43</v>
      </c>
      <c r="F103" s="43">
        <v>180</v>
      </c>
      <c r="G103" s="43">
        <v>4.87</v>
      </c>
      <c r="H103" s="43">
        <v>4.96</v>
      </c>
      <c r="I103" s="43">
        <v>26.23</v>
      </c>
      <c r="J103" s="43">
        <v>170.67</v>
      </c>
      <c r="K103" s="44">
        <v>433</v>
      </c>
      <c r="L103" s="43" t="s">
        <v>66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2.89</v>
      </c>
      <c r="H104" s="43">
        <v>0.36</v>
      </c>
      <c r="I104" s="43">
        <v>17.75</v>
      </c>
      <c r="J104" s="43">
        <v>86.05</v>
      </c>
      <c r="K104" s="44"/>
      <c r="L104" s="43" t="s">
        <v>85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47</v>
      </c>
      <c r="F106" s="43">
        <v>30</v>
      </c>
      <c r="G106" s="43">
        <v>2.65</v>
      </c>
      <c r="H106" s="43">
        <v>6.69</v>
      </c>
      <c r="I106" s="43">
        <v>5.38</v>
      </c>
      <c r="J106" s="43">
        <v>92.83</v>
      </c>
      <c r="K106" s="44"/>
      <c r="L106" s="43" t="s">
        <v>71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20.72</v>
      </c>
      <c r="H108" s="19">
        <f t="shared" si="52"/>
        <v>23.41</v>
      </c>
      <c r="I108" s="19">
        <f t="shared" si="52"/>
        <v>104.42</v>
      </c>
      <c r="J108" s="19">
        <f t="shared" si="52"/>
        <v>714.39</v>
      </c>
      <c r="K108" s="25"/>
      <c r="L108" s="19" t="s">
        <v>61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51" t="s">
        <v>104</v>
      </c>
      <c r="F110" s="52">
        <v>250</v>
      </c>
      <c r="G110" s="52">
        <v>5.77</v>
      </c>
      <c r="H110" s="52">
        <v>3.83</v>
      </c>
      <c r="I110" s="52">
        <v>0.25</v>
      </c>
      <c r="J110" s="52">
        <v>58.45</v>
      </c>
      <c r="K110" s="53">
        <v>114</v>
      </c>
      <c r="L110" s="52" t="s">
        <v>107</v>
      </c>
    </row>
    <row r="111" spans="1:12" ht="15.75" thickBot="1">
      <c r="A111" s="23"/>
      <c r="B111" s="15"/>
      <c r="C111" s="11"/>
      <c r="D111" s="7" t="s">
        <v>27</v>
      </c>
      <c r="E111" s="51" t="s">
        <v>106</v>
      </c>
      <c r="F111" s="43">
        <v>80</v>
      </c>
      <c r="G111" s="43">
        <v>16.920000000000002</v>
      </c>
      <c r="H111" s="43">
        <v>22.55</v>
      </c>
      <c r="I111" s="43">
        <v>8.3800000000000008</v>
      </c>
      <c r="J111" s="43">
        <v>303.82</v>
      </c>
      <c r="K111" s="44">
        <v>314</v>
      </c>
      <c r="L111" s="43" t="s">
        <v>72</v>
      </c>
    </row>
    <row r="112" spans="1:12" ht="15">
      <c r="A112" s="23"/>
      <c r="B112" s="15"/>
      <c r="C112" s="11"/>
      <c r="D112" s="7" t="s">
        <v>28</v>
      </c>
      <c r="E112" s="51" t="s">
        <v>105</v>
      </c>
      <c r="F112" s="40">
        <v>180</v>
      </c>
      <c r="G112" s="40">
        <v>5.3</v>
      </c>
      <c r="H112" s="40">
        <v>4.5999999999999996</v>
      </c>
      <c r="I112" s="40">
        <v>32.799999999999997</v>
      </c>
      <c r="J112" s="40">
        <v>188.9</v>
      </c>
      <c r="K112" s="41">
        <v>203</v>
      </c>
      <c r="L112" s="40" t="s">
        <v>80</v>
      </c>
    </row>
    <row r="113" spans="1:12" ht="15">
      <c r="A113" s="23"/>
      <c r="B113" s="15"/>
      <c r="C113" s="11"/>
      <c r="D113" s="7" t="s">
        <v>29</v>
      </c>
      <c r="E113" s="42" t="s">
        <v>68</v>
      </c>
      <c r="F113" s="43">
        <v>180</v>
      </c>
      <c r="G113" s="43">
        <v>0.19</v>
      </c>
      <c r="H113" s="43">
        <v>0</v>
      </c>
      <c r="I113" s="43">
        <v>18.149999999999999</v>
      </c>
      <c r="J113" s="43">
        <v>73.36</v>
      </c>
      <c r="K113" s="44">
        <v>431</v>
      </c>
      <c r="L113" s="43" t="s">
        <v>69</v>
      </c>
    </row>
    <row r="114" spans="1:12" ht="15">
      <c r="A114" s="23"/>
      <c r="B114" s="15"/>
      <c r="C114" s="11"/>
      <c r="D114" s="7" t="s">
        <v>30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3"/>
      <c r="B115" s="15"/>
      <c r="C115" s="11"/>
      <c r="D115" s="7" t="s">
        <v>31</v>
      </c>
      <c r="E115" s="51" t="s">
        <v>46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59.4</v>
      </c>
      <c r="K115" s="44"/>
      <c r="L115" s="43" t="s">
        <v>73</v>
      </c>
    </row>
    <row r="116" spans="1:12" ht="15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52"/>
    </row>
    <row r="117" spans="1:12" ht="15">
      <c r="A117" s="23"/>
      <c r="B117" s="15"/>
      <c r="C117" s="11"/>
      <c r="D117" s="6"/>
      <c r="E117" s="51"/>
      <c r="F117" s="52"/>
      <c r="G117" s="52"/>
      <c r="H117" s="52"/>
      <c r="I117" s="52"/>
      <c r="J117" s="52"/>
      <c r="K117" s="53"/>
      <c r="L117" s="52"/>
    </row>
    <row r="118" spans="1:12" ht="15">
      <c r="A118" s="24"/>
      <c r="B118" s="17"/>
      <c r="C118" s="8"/>
      <c r="D118" s="18" t="s">
        <v>32</v>
      </c>
      <c r="E118" s="54"/>
      <c r="F118" s="55">
        <f>SUM(F109:F117)</f>
        <v>720</v>
      </c>
      <c r="G118" s="55">
        <f t="shared" ref="G118:J118" si="53">SUM(G109:G117)</f>
        <v>30.160000000000004</v>
      </c>
      <c r="H118" s="55">
        <f t="shared" si="53"/>
        <v>31.340000000000003</v>
      </c>
      <c r="I118" s="55">
        <f t="shared" si="53"/>
        <v>71.459999999999994</v>
      </c>
      <c r="J118" s="55">
        <f t="shared" si="53"/>
        <v>683.93</v>
      </c>
      <c r="K118" s="56"/>
      <c r="L118" s="55" t="s">
        <v>61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1220</v>
      </c>
      <c r="G119" s="32">
        <f t="shared" ref="G119" si="54">G108+G118</f>
        <v>50.88</v>
      </c>
      <c r="H119" s="32">
        <f t="shared" ref="H119" si="55">H108+H118</f>
        <v>54.75</v>
      </c>
      <c r="I119" s="32">
        <f t="shared" ref="I119" si="56">I108+I118</f>
        <v>175.88</v>
      </c>
      <c r="J119" s="32">
        <f t="shared" ref="J119:L119" si="57">J108+J118</f>
        <v>1398.32</v>
      </c>
      <c r="K119" s="32"/>
      <c r="L119" s="32" t="e">
        <f t="shared" si="57"/>
        <v>#VALUE!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51</v>
      </c>
      <c r="F120" s="40">
        <v>210</v>
      </c>
      <c r="G120" s="40">
        <v>15.08</v>
      </c>
      <c r="H120" s="40">
        <v>15.95</v>
      </c>
      <c r="I120" s="40">
        <v>40.01</v>
      </c>
      <c r="J120" s="40">
        <v>366.19</v>
      </c>
      <c r="K120" s="41">
        <v>210</v>
      </c>
      <c r="L120" s="40" t="s">
        <v>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43</v>
      </c>
      <c r="F122" s="43">
        <v>180</v>
      </c>
      <c r="G122" s="43">
        <v>4.87</v>
      </c>
      <c r="H122" s="43">
        <v>4.96</v>
      </c>
      <c r="I122" s="43">
        <v>26.23</v>
      </c>
      <c r="J122" s="43">
        <v>170.67</v>
      </c>
      <c r="K122" s="44">
        <v>433</v>
      </c>
      <c r="L122" s="43" t="s">
        <v>66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50</v>
      </c>
      <c r="G123" s="43">
        <v>2.89</v>
      </c>
      <c r="H123" s="43">
        <v>0.36</v>
      </c>
      <c r="I123" s="43">
        <v>17.75</v>
      </c>
      <c r="J123" s="43">
        <v>86.05</v>
      </c>
      <c r="K123" s="44"/>
      <c r="L123" s="43" t="s">
        <v>91</v>
      </c>
    </row>
    <row r="124" spans="1:12" ht="15">
      <c r="A124" s="14"/>
      <c r="B124" s="15"/>
      <c r="C124" s="11"/>
      <c r="D124" s="7" t="s">
        <v>23</v>
      </c>
      <c r="E124" s="42" t="s">
        <v>54</v>
      </c>
      <c r="F124" s="43">
        <v>60</v>
      </c>
      <c r="G124" s="43">
        <v>4.4400000000000004</v>
      </c>
      <c r="H124" s="43">
        <v>3.07</v>
      </c>
      <c r="I124" s="43">
        <v>27.18</v>
      </c>
      <c r="J124" s="43">
        <v>154.5</v>
      </c>
      <c r="K124" s="44">
        <v>113</v>
      </c>
      <c r="L124" s="43" t="s">
        <v>92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8">SUM(G120:G126)</f>
        <v>27.28</v>
      </c>
      <c r="H127" s="19">
        <f t="shared" si="58"/>
        <v>24.34</v>
      </c>
      <c r="I127" s="19">
        <f t="shared" si="58"/>
        <v>111.16999999999999</v>
      </c>
      <c r="J127" s="19">
        <f t="shared" si="58"/>
        <v>777.41</v>
      </c>
      <c r="K127" s="25"/>
      <c r="L127" s="19" t="s">
        <v>61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111</v>
      </c>
      <c r="F129" s="43">
        <v>250</v>
      </c>
      <c r="G129" s="43">
        <v>8.0399999999999991</v>
      </c>
      <c r="H129" s="43">
        <v>7.36</v>
      </c>
      <c r="I129" s="43">
        <v>14.81</v>
      </c>
      <c r="J129" s="43">
        <v>156.97999999999999</v>
      </c>
      <c r="K129" s="44">
        <v>110</v>
      </c>
      <c r="L129" s="43" t="s">
        <v>113</v>
      </c>
    </row>
    <row r="130" spans="1:12" ht="15.75" thickBot="1">
      <c r="A130" s="14"/>
      <c r="B130" s="15"/>
      <c r="C130" s="11"/>
      <c r="D130" s="7" t="s">
        <v>27</v>
      </c>
      <c r="E130" s="42" t="s">
        <v>112</v>
      </c>
      <c r="F130" s="43">
        <v>80</v>
      </c>
      <c r="G130" s="43">
        <v>11.66</v>
      </c>
      <c r="H130" s="43">
        <v>4.03</v>
      </c>
      <c r="I130" s="43">
        <v>4.83</v>
      </c>
      <c r="J130" s="43">
        <v>101</v>
      </c>
      <c r="K130" s="44">
        <v>309</v>
      </c>
      <c r="L130" s="43" t="s">
        <v>114</v>
      </c>
    </row>
    <row r="131" spans="1:12" ht="15">
      <c r="A131" s="14"/>
      <c r="B131" s="15"/>
      <c r="C131" s="11"/>
      <c r="D131" s="7" t="s">
        <v>28</v>
      </c>
      <c r="E131" s="39" t="s">
        <v>45</v>
      </c>
      <c r="F131" s="40">
        <v>180</v>
      </c>
      <c r="G131" s="40">
        <v>2.95</v>
      </c>
      <c r="H131" s="40">
        <v>4.0999999999999996</v>
      </c>
      <c r="I131" s="40">
        <v>23.72</v>
      </c>
      <c r="J131" s="40">
        <v>184.23</v>
      </c>
      <c r="K131" s="41">
        <v>335</v>
      </c>
      <c r="L131" s="40" t="s">
        <v>99</v>
      </c>
    </row>
    <row r="132" spans="1:12" ht="15">
      <c r="A132" s="14"/>
      <c r="B132" s="15"/>
      <c r="C132" s="11"/>
      <c r="D132" s="7" t="s">
        <v>29</v>
      </c>
      <c r="E132" s="42" t="s">
        <v>68</v>
      </c>
      <c r="F132" s="43">
        <v>180</v>
      </c>
      <c r="G132" s="43">
        <v>0.19</v>
      </c>
      <c r="H132" s="43">
        <v>0</v>
      </c>
      <c r="I132" s="43">
        <v>18.149999999999999</v>
      </c>
      <c r="J132" s="43">
        <v>73.36</v>
      </c>
      <c r="K132" s="44">
        <v>431</v>
      </c>
      <c r="L132" s="43" t="s">
        <v>69</v>
      </c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11.88</v>
      </c>
      <c r="J134" s="43">
        <v>59.4</v>
      </c>
      <c r="K134" s="44"/>
      <c r="L134" s="43" t="s">
        <v>73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59">SUM(G128:G136)</f>
        <v>24.82</v>
      </c>
      <c r="H137" s="19">
        <f t="shared" si="59"/>
        <v>15.85</v>
      </c>
      <c r="I137" s="19">
        <f t="shared" si="59"/>
        <v>73.39</v>
      </c>
      <c r="J137" s="19">
        <f t="shared" si="59"/>
        <v>574.97</v>
      </c>
      <c r="K137" s="25"/>
      <c r="L137" s="19" t="s">
        <v>61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1220</v>
      </c>
      <c r="G138" s="32">
        <f t="shared" ref="G138" si="60">G127+G137</f>
        <v>52.1</v>
      </c>
      <c r="H138" s="32">
        <f t="shared" ref="H138" si="61">H127+H137</f>
        <v>40.19</v>
      </c>
      <c r="I138" s="32">
        <f t="shared" ref="I138" si="62">I127+I137</f>
        <v>184.56</v>
      </c>
      <c r="J138" s="32">
        <f t="shared" ref="J138:L138" si="63">J127+J137</f>
        <v>1352.38</v>
      </c>
      <c r="K138" s="32"/>
      <c r="L138" s="32" t="e">
        <f t="shared" si="63"/>
        <v>#VALUE!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180</v>
      </c>
      <c r="G139" s="40">
        <v>2.95</v>
      </c>
      <c r="H139" s="40">
        <v>8.58</v>
      </c>
      <c r="I139" s="40">
        <v>23.72</v>
      </c>
      <c r="J139" s="40">
        <v>184.23</v>
      </c>
      <c r="K139" s="41">
        <v>335</v>
      </c>
      <c r="L139" s="40" t="s">
        <v>74</v>
      </c>
    </row>
    <row r="140" spans="1:12" ht="15">
      <c r="A140" s="23"/>
      <c r="B140" s="15"/>
      <c r="C140" s="11"/>
      <c r="D140" s="6"/>
      <c r="E140" s="42" t="s">
        <v>57</v>
      </c>
      <c r="F140" s="43">
        <v>85</v>
      </c>
      <c r="G140" s="43">
        <v>10.27</v>
      </c>
      <c r="H140" s="43">
        <v>3.62</v>
      </c>
      <c r="I140" s="43">
        <v>6.18</v>
      </c>
      <c r="J140" s="43">
        <v>128</v>
      </c>
      <c r="K140" s="44">
        <v>241</v>
      </c>
      <c r="L140" s="43" t="s">
        <v>94</v>
      </c>
    </row>
    <row r="141" spans="1:12" ht="15">
      <c r="A141" s="23"/>
      <c r="B141" s="15"/>
      <c r="C141" s="11"/>
      <c r="D141" s="7" t="s">
        <v>29</v>
      </c>
      <c r="E141" s="42" t="s">
        <v>53</v>
      </c>
      <c r="F141" s="43">
        <v>200</v>
      </c>
      <c r="G141" s="43">
        <v>1</v>
      </c>
      <c r="H141" s="43">
        <v>0</v>
      </c>
      <c r="I141" s="43">
        <v>20</v>
      </c>
      <c r="J141" s="43">
        <v>99</v>
      </c>
      <c r="K141" s="44"/>
      <c r="L141" s="43" t="s">
        <v>87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35</v>
      </c>
      <c r="G142" s="43">
        <v>1.98</v>
      </c>
      <c r="H142" s="43">
        <v>0.36</v>
      </c>
      <c r="I142" s="43">
        <v>11.88</v>
      </c>
      <c r="J142" s="43">
        <v>59.4</v>
      </c>
      <c r="K142" s="44"/>
      <c r="L142" s="43" t="s">
        <v>70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4">SUM(G139:G145)</f>
        <v>16.2</v>
      </c>
      <c r="H146" s="19">
        <f t="shared" si="64"/>
        <v>12.559999999999999</v>
      </c>
      <c r="I146" s="19">
        <f t="shared" si="64"/>
        <v>61.78</v>
      </c>
      <c r="J146" s="19">
        <f t="shared" si="64"/>
        <v>470.63</v>
      </c>
      <c r="K146" s="25"/>
      <c r="L146" s="19" t="s">
        <v>61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 t="s">
        <v>108</v>
      </c>
      <c r="F148" s="43">
        <v>250</v>
      </c>
      <c r="G148" s="43">
        <v>7.67</v>
      </c>
      <c r="H148" s="43">
        <v>9.16</v>
      </c>
      <c r="I148" s="43">
        <v>16.73</v>
      </c>
      <c r="J148" s="43">
        <v>180.65</v>
      </c>
      <c r="K148" s="44">
        <v>148</v>
      </c>
      <c r="L148" s="43" t="s">
        <v>109</v>
      </c>
    </row>
    <row r="149" spans="1:12" ht="15">
      <c r="A149" s="23"/>
      <c r="B149" s="15"/>
      <c r="C149" s="11"/>
      <c r="D149" s="7" t="s">
        <v>27</v>
      </c>
      <c r="E149" s="39" t="s">
        <v>63</v>
      </c>
      <c r="F149" s="40">
        <v>200</v>
      </c>
      <c r="G149" s="40">
        <v>18.32</v>
      </c>
      <c r="H149" s="40">
        <v>21.04</v>
      </c>
      <c r="I149" s="40">
        <v>45.77</v>
      </c>
      <c r="J149" s="40">
        <v>446.26</v>
      </c>
      <c r="K149" s="41">
        <v>265</v>
      </c>
      <c r="L149" s="40" t="s">
        <v>110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68</v>
      </c>
      <c r="F151" s="43">
        <v>180</v>
      </c>
      <c r="G151" s="43">
        <v>0.19</v>
      </c>
      <c r="H151" s="43">
        <v>0</v>
      </c>
      <c r="I151" s="43">
        <v>18.149999999999999</v>
      </c>
      <c r="J151" s="43">
        <v>73.36</v>
      </c>
      <c r="K151" s="44">
        <v>431</v>
      </c>
      <c r="L151" s="43" t="s">
        <v>69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11.88</v>
      </c>
      <c r="J153" s="43">
        <v>59.4</v>
      </c>
      <c r="K153" s="44"/>
      <c r="L153" s="43" t="s">
        <v>73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660</v>
      </c>
      <c r="G156" s="19">
        <f t="shared" ref="G156:J156" si="65">SUM(G147:G155)</f>
        <v>28.160000000000004</v>
      </c>
      <c r="H156" s="19">
        <f t="shared" si="65"/>
        <v>30.56</v>
      </c>
      <c r="I156" s="19">
        <f t="shared" si="65"/>
        <v>92.53</v>
      </c>
      <c r="J156" s="19">
        <f t="shared" si="65"/>
        <v>759.67</v>
      </c>
      <c r="K156" s="25"/>
      <c r="L156" s="19" t="s">
        <v>61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1160</v>
      </c>
      <c r="G157" s="32">
        <f t="shared" ref="G157" si="66">G146+G156</f>
        <v>44.36</v>
      </c>
      <c r="H157" s="32">
        <f t="shared" ref="H157" si="67">H146+H156</f>
        <v>43.12</v>
      </c>
      <c r="I157" s="32">
        <f t="shared" ref="I157" si="68">I146+I156</f>
        <v>154.31</v>
      </c>
      <c r="J157" s="32">
        <f t="shared" ref="J157:L157" si="69">J146+J156</f>
        <v>1230.3</v>
      </c>
      <c r="K157" s="32"/>
      <c r="L157" s="32" t="e">
        <f t="shared" si="69"/>
        <v>#VALUE!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55</v>
      </c>
      <c r="F158" s="40">
        <v>180</v>
      </c>
      <c r="G158" s="40">
        <v>13.41</v>
      </c>
      <c r="H158" s="40">
        <v>14.74</v>
      </c>
      <c r="I158" s="40">
        <v>78.180000000000007</v>
      </c>
      <c r="J158" s="40">
        <v>499.41</v>
      </c>
      <c r="K158" s="41">
        <v>399</v>
      </c>
      <c r="L158" s="40" t="s">
        <v>95</v>
      </c>
    </row>
    <row r="159" spans="1:12" ht="15">
      <c r="A159" s="23"/>
      <c r="B159" s="15"/>
      <c r="C159" s="11"/>
      <c r="D159" s="6"/>
      <c r="E159" s="42" t="s">
        <v>42</v>
      </c>
      <c r="F159" s="43">
        <v>40</v>
      </c>
      <c r="G159" s="43">
        <v>7.71</v>
      </c>
      <c r="H159" s="43">
        <v>10.83</v>
      </c>
      <c r="I159" s="43">
        <v>11</v>
      </c>
      <c r="J159" s="43">
        <v>175.31</v>
      </c>
      <c r="K159" s="44">
        <v>3</v>
      </c>
      <c r="L159" s="43" t="s">
        <v>76</v>
      </c>
    </row>
    <row r="160" spans="1:12" ht="15">
      <c r="A160" s="23"/>
      <c r="B160" s="15"/>
      <c r="C160" s="11"/>
      <c r="D160" s="7" t="s">
        <v>21</v>
      </c>
      <c r="E160" s="42" t="s">
        <v>68</v>
      </c>
      <c r="F160" s="43">
        <v>180</v>
      </c>
      <c r="G160" s="43">
        <v>0.19</v>
      </c>
      <c r="H160" s="43">
        <v>0</v>
      </c>
      <c r="I160" s="43">
        <v>18.149999999999999</v>
      </c>
      <c r="J160" s="43">
        <v>73.36</v>
      </c>
      <c r="K160" s="44">
        <v>431</v>
      </c>
      <c r="L160" s="43" t="s">
        <v>69</v>
      </c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41</v>
      </c>
      <c r="F163" s="43">
        <v>135</v>
      </c>
      <c r="G163" s="43">
        <v>0.4</v>
      </c>
      <c r="H163" s="43">
        <v>0.4</v>
      </c>
      <c r="I163" s="43">
        <v>9.8000000000000007</v>
      </c>
      <c r="J163" s="43">
        <v>47</v>
      </c>
      <c r="K163" s="44"/>
      <c r="L163" s="43" t="s">
        <v>75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535</v>
      </c>
      <c r="G165" s="19">
        <f t="shared" ref="G165:J165" si="70">SUM(G158:G164)</f>
        <v>21.71</v>
      </c>
      <c r="H165" s="19">
        <f t="shared" si="70"/>
        <v>25.97</v>
      </c>
      <c r="I165" s="19">
        <f t="shared" si="70"/>
        <v>117.13000000000001</v>
      </c>
      <c r="J165" s="19">
        <f t="shared" si="70"/>
        <v>795.08</v>
      </c>
      <c r="K165" s="25"/>
      <c r="L165" s="19" t="s">
        <v>61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51" t="s">
        <v>124</v>
      </c>
      <c r="F167" s="43">
        <v>250</v>
      </c>
      <c r="G167" s="43">
        <v>8.1199999999999992</v>
      </c>
      <c r="H167" s="43">
        <v>15.16</v>
      </c>
      <c r="I167" s="43">
        <v>20.25</v>
      </c>
      <c r="J167" s="43">
        <v>158.93</v>
      </c>
      <c r="K167" s="44">
        <v>84</v>
      </c>
      <c r="L167" s="43" t="s">
        <v>127</v>
      </c>
    </row>
    <row r="168" spans="1:12" ht="15.75" thickBot="1">
      <c r="A168" s="23"/>
      <c r="B168" s="15"/>
      <c r="C168" s="11"/>
      <c r="D168" s="7" t="s">
        <v>27</v>
      </c>
      <c r="E168" s="51" t="s">
        <v>126</v>
      </c>
      <c r="F168" s="40">
        <v>90</v>
      </c>
      <c r="G168" s="40">
        <v>15.76</v>
      </c>
      <c r="H168" s="40">
        <v>30.79</v>
      </c>
      <c r="I168" s="40">
        <v>0.92</v>
      </c>
      <c r="J168" s="40">
        <v>185.79</v>
      </c>
      <c r="K168" s="41">
        <v>289</v>
      </c>
      <c r="L168" s="40" t="s">
        <v>128</v>
      </c>
    </row>
    <row r="169" spans="1:12" ht="15">
      <c r="A169" s="23"/>
      <c r="B169" s="15"/>
      <c r="C169" s="11"/>
      <c r="D169" s="7" t="s">
        <v>28</v>
      </c>
      <c r="E169" s="51" t="s">
        <v>129</v>
      </c>
      <c r="F169" s="40">
        <v>180</v>
      </c>
      <c r="G169" s="40">
        <v>5.3</v>
      </c>
      <c r="H169" s="40">
        <v>4.5999999999999996</v>
      </c>
      <c r="I169" s="40">
        <v>32.799999999999997</v>
      </c>
      <c r="J169" s="40">
        <v>188.9</v>
      </c>
      <c r="K169" s="41">
        <v>203</v>
      </c>
      <c r="L169" s="40" t="s">
        <v>80</v>
      </c>
    </row>
    <row r="170" spans="1:12" ht="15">
      <c r="A170" s="23"/>
      <c r="B170" s="15"/>
      <c r="C170" s="11"/>
      <c r="D170" s="7" t="s">
        <v>29</v>
      </c>
      <c r="E170" s="42" t="s">
        <v>68</v>
      </c>
      <c r="F170" s="43">
        <v>180</v>
      </c>
      <c r="G170" s="43">
        <v>0.19</v>
      </c>
      <c r="H170" s="43">
        <v>0</v>
      </c>
      <c r="I170" s="43">
        <v>18.149999999999999</v>
      </c>
      <c r="J170" s="43">
        <v>73.36</v>
      </c>
      <c r="K170" s="44">
        <v>431</v>
      </c>
      <c r="L170" s="43" t="s">
        <v>69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51" t="s">
        <v>46</v>
      </c>
      <c r="F172" s="43">
        <v>30</v>
      </c>
      <c r="G172" s="43">
        <v>1.98</v>
      </c>
      <c r="H172" s="43">
        <v>0.36</v>
      </c>
      <c r="I172" s="43">
        <v>11.88</v>
      </c>
      <c r="J172" s="43">
        <v>59.4</v>
      </c>
      <c r="K172" s="44"/>
      <c r="L172" s="43" t="s">
        <v>73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71">SUM(G166:G174)</f>
        <v>31.35</v>
      </c>
      <c r="H175" s="19">
        <f t="shared" si="71"/>
        <v>50.910000000000004</v>
      </c>
      <c r="I175" s="19">
        <f t="shared" si="71"/>
        <v>84</v>
      </c>
      <c r="J175" s="19">
        <f t="shared" si="71"/>
        <v>666.38</v>
      </c>
      <c r="K175" s="25"/>
      <c r="L175" s="19" t="s">
        <v>61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1265</v>
      </c>
      <c r="G176" s="32">
        <f t="shared" ref="G176" si="72">G165+G175</f>
        <v>53.06</v>
      </c>
      <c r="H176" s="32">
        <f t="shared" ref="H176" si="73">H165+H175</f>
        <v>76.88</v>
      </c>
      <c r="I176" s="32">
        <f t="shared" ref="I176" si="74">I165+I175</f>
        <v>201.13</v>
      </c>
      <c r="J176" s="32">
        <f t="shared" ref="J176:L176" si="75">J165+J175</f>
        <v>1461.46</v>
      </c>
      <c r="K176" s="32"/>
      <c r="L176" s="32" t="e">
        <f t="shared" si="75"/>
        <v>#VALUE!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52</v>
      </c>
      <c r="F177" s="40">
        <v>260</v>
      </c>
      <c r="G177" s="40">
        <v>20.36</v>
      </c>
      <c r="H177" s="40">
        <v>42.03</v>
      </c>
      <c r="I177" s="40">
        <v>40.11</v>
      </c>
      <c r="J177" s="40">
        <v>461.18</v>
      </c>
      <c r="K177" s="41">
        <v>325.28899999999999</v>
      </c>
      <c r="L177" s="40" t="s">
        <v>89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 t="s">
        <v>53</v>
      </c>
      <c r="F179" s="43">
        <v>200</v>
      </c>
      <c r="G179" s="43">
        <v>1</v>
      </c>
      <c r="H179" s="43">
        <v>0</v>
      </c>
      <c r="I179" s="43">
        <v>20</v>
      </c>
      <c r="J179" s="43">
        <v>99</v>
      </c>
      <c r="K179" s="44">
        <v>442</v>
      </c>
      <c r="L179" s="43" t="s">
        <v>87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40</v>
      </c>
      <c r="G180" s="43">
        <v>3</v>
      </c>
      <c r="H180" s="43">
        <v>0.4</v>
      </c>
      <c r="I180" s="43">
        <v>21.2</v>
      </c>
      <c r="J180" s="43">
        <v>102</v>
      </c>
      <c r="K180" s="44"/>
      <c r="L180" s="43" t="s">
        <v>90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62</v>
      </c>
      <c r="E182" s="42" t="s">
        <v>54</v>
      </c>
      <c r="F182" s="43">
        <v>60</v>
      </c>
      <c r="G182" s="43">
        <v>4.4400000000000004</v>
      </c>
      <c r="H182" s="43">
        <v>3.07</v>
      </c>
      <c r="I182" s="43">
        <v>27.18</v>
      </c>
      <c r="J182" s="43">
        <v>154.5</v>
      </c>
      <c r="K182" s="44">
        <v>113</v>
      </c>
      <c r="L182" s="43" t="s">
        <v>96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76">SUM(G177:G183)</f>
        <v>28.8</v>
      </c>
      <c r="H184" s="19">
        <f t="shared" si="76"/>
        <v>45.5</v>
      </c>
      <c r="I184" s="19">
        <f t="shared" si="76"/>
        <v>108.49000000000001</v>
      </c>
      <c r="J184" s="19">
        <f t="shared" si="76"/>
        <v>816.68000000000006</v>
      </c>
      <c r="K184" s="25"/>
      <c r="L184" s="19" t="s">
        <v>61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115</v>
      </c>
      <c r="F186" s="43">
        <v>250</v>
      </c>
      <c r="G186" s="43">
        <v>6.43</v>
      </c>
      <c r="H186" s="43">
        <v>6.91</v>
      </c>
      <c r="I186" s="43" t="s">
        <v>118</v>
      </c>
      <c r="J186" s="43">
        <v>170.04</v>
      </c>
      <c r="K186" s="44">
        <v>101</v>
      </c>
      <c r="L186" s="43" t="s">
        <v>119</v>
      </c>
    </row>
    <row r="187" spans="1:12" ht="15">
      <c r="A187" s="23"/>
      <c r="B187" s="15"/>
      <c r="C187" s="11"/>
      <c r="D187" s="7" t="s">
        <v>27</v>
      </c>
      <c r="E187" s="42" t="s">
        <v>117</v>
      </c>
      <c r="F187" s="43">
        <v>180</v>
      </c>
      <c r="G187" s="43">
        <v>7.4</v>
      </c>
      <c r="H187" s="43">
        <v>6</v>
      </c>
      <c r="I187" s="43">
        <v>33.6</v>
      </c>
      <c r="J187" s="43">
        <v>218</v>
      </c>
      <c r="K187" s="44">
        <v>181</v>
      </c>
      <c r="L187" s="43" t="s">
        <v>120</v>
      </c>
    </row>
    <row r="188" spans="1:12" ht="15">
      <c r="A188" s="23"/>
      <c r="B188" s="15"/>
      <c r="C188" s="11"/>
      <c r="D188" s="7" t="s">
        <v>28</v>
      </c>
      <c r="E188" s="42" t="s">
        <v>116</v>
      </c>
      <c r="F188" s="43">
        <v>90</v>
      </c>
      <c r="G188" s="43">
        <v>8.25</v>
      </c>
      <c r="H188" s="43">
        <v>15.68</v>
      </c>
      <c r="I188" s="43">
        <v>9.91</v>
      </c>
      <c r="J188" s="43">
        <v>212.92</v>
      </c>
      <c r="K188" s="44">
        <v>284</v>
      </c>
      <c r="L188" s="43" t="s">
        <v>121</v>
      </c>
    </row>
    <row r="189" spans="1:12" ht="15">
      <c r="A189" s="23"/>
      <c r="B189" s="15"/>
      <c r="C189" s="11"/>
      <c r="D189" s="7" t="s">
        <v>29</v>
      </c>
      <c r="E189" s="42" t="s">
        <v>122</v>
      </c>
      <c r="F189" s="43">
        <v>180</v>
      </c>
      <c r="G189" s="43">
        <v>0.45</v>
      </c>
      <c r="H189" s="43">
        <v>0.1</v>
      </c>
      <c r="I189" s="43">
        <v>28.26</v>
      </c>
      <c r="J189" s="43">
        <v>116.43</v>
      </c>
      <c r="K189" s="44">
        <v>349</v>
      </c>
      <c r="L189" s="43" t="s">
        <v>123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11.88</v>
      </c>
      <c r="J191" s="43">
        <v>59.4</v>
      </c>
      <c r="K191" s="44"/>
      <c r="L191" s="43" t="s">
        <v>73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77">SUM(G185:G193)</f>
        <v>24.509999999999998</v>
      </c>
      <c r="H194" s="19">
        <f t="shared" si="77"/>
        <v>29.05</v>
      </c>
      <c r="I194" s="19">
        <f t="shared" si="77"/>
        <v>83.65</v>
      </c>
      <c r="J194" s="19">
        <f t="shared" si="77"/>
        <v>776.78999999999985</v>
      </c>
      <c r="K194" s="25"/>
      <c r="L194" s="19" t="s">
        <v>61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1290</v>
      </c>
      <c r="G195" s="32">
        <f t="shared" ref="G195" si="78">G184+G194</f>
        <v>53.31</v>
      </c>
      <c r="H195" s="32">
        <f t="shared" ref="H195" si="79">H184+H194</f>
        <v>74.55</v>
      </c>
      <c r="I195" s="32">
        <f t="shared" ref="I195" si="80">I184+I194</f>
        <v>192.14000000000001</v>
      </c>
      <c r="J195" s="32">
        <f t="shared" ref="J195:L195" si="81">J184+J194</f>
        <v>1593.4699999999998</v>
      </c>
      <c r="K195" s="32"/>
      <c r="L195" s="32" t="e">
        <f t="shared" si="81"/>
        <v>#VALUE!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1231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53.061000000000014</v>
      </c>
      <c r="H196" s="34">
        <f t="shared" si="82"/>
        <v>58.637</v>
      </c>
      <c r="I196" s="34">
        <f t="shared" si="82"/>
        <v>168.33700000000002</v>
      </c>
      <c r="J196" s="34">
        <f t="shared" si="82"/>
        <v>1397.6939999999997</v>
      </c>
      <c r="K196" s="34"/>
      <c r="L196" s="34" t="e">
        <f t="shared" ref="L196" si="83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2025-03-05T07:24:22Z</cp:lastPrinted>
  <dcterms:created xsi:type="dcterms:W3CDTF">2022-05-16T14:23:56Z</dcterms:created>
  <dcterms:modified xsi:type="dcterms:W3CDTF">2025-03-07T19:51:46Z</dcterms:modified>
</cp:coreProperties>
</file>