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3020" windowHeight="10455" activeTab="2"/>
  </bookViews>
  <sheets>
    <sheet name="Раздел 1.1 (МЗ)" sheetId="1" r:id="rId1"/>
    <sheet name="ВД" sheetId="2" r:id="rId2"/>
    <sheet name="иные цели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<sst xmlns="http://schemas.openxmlformats.org/spreadsheetml/2006/main" count="1492" uniqueCount="217">
  <si>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</si>
  <si>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</si>
  <si>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</si>
  <si>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</si>
  <si>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</si>
  <si>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</si>
  <si>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</si>
  <si>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</si>
  <si>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</si>
  <si>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</si>
  <si>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</si>
  <si>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</si>
  <si>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</si>
  <si>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>Рекомендуемый образец</t>
  </si>
  <si>
    <t>N 
п/п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</si>
  <si>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</si>
  <si>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</si>
  <si>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</si>
  <si>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
дней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</si>
  <si>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</si>
  <si>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</si>
  <si>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</si>
  <si>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</si>
  <si>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</si>
  <si>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</si>
  <si>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</si>
  <si>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</si>
  <si>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</si>
  <si>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</si>
  <si>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</si>
  <si>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</si>
  <si>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</si>
  <si>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</si>
  <si>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</si>
  <si>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</si>
  <si>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</si>
  <si>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</si>
  <si>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</si>
  <si>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</si>
  <si>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</si>
  <si>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</si>
  <si>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</si>
  <si>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</si>
  <si>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</si>
  <si>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</si>
  <si>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</si>
  <si>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</si>
  <si>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</si>
  <si>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</si>
  <si>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</si>
  <si>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</si>
  <si>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</si>
  <si>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</si>
  <si>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</si>
  <si>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</si>
  <si>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</si>
  <si>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</si>
  <si>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</si>
  <si>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</si>
  <si>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</si>
  <si>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</si>
  <si>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</si>
  <si>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</si>
  <si>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</si>
  <si>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</si>
  <si>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</si>
  <si>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</si>
  <si>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</si>
  <si>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</si>
  <si>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Количество</t>
  </si>
  <si>
    <t>Стоимость 
с учетом НДС, 
руб.</t>
  </si>
  <si>
    <t>Ставка 
арендной 
платы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</si>
  <si>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</si>
  <si>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</si>
  <si>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</si>
  <si>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</si>
  <si>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</si>
  <si>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</si>
  <si>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Наименование государственного внебюджетного фонда</t>
  </si>
  <si>
    <t>Количество договоров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</si>
  <si>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</si>
  <si>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</si>
  <si>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</si>
  <si>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Количество работников, 
чел.</t>
  </si>
  <si>
    <t>%*</t>
  </si>
  <si>
    <t>0,</t>
  </si>
  <si>
    <t xml:space="preserve">обязательное социальное страхование от несчастных случаев </t>
  </si>
  <si>
    <t>на производстве и профессиональных заболеваний по ставке</t>
  </si>
  <si>
    <t>обязательное социальное страхование от несчастных случаев
на производстве и профессиональных заболеваний по ставке</t>
  </si>
  <si>
    <t>Сумма 
исчисленного 
налога, подлежащего 
уплате, руб. 
(гр.3 x гр.4/100)</t>
  </si>
  <si>
    <t>Общая сумма выплат, руб. 
(гр.3 x гр.4)</t>
  </si>
  <si>
    <t>Сумма, руб. 
(гр.3 x гр.4 x 
гр.5)</t>
  </si>
  <si>
    <t>Сумма, руб. 
(гр.3 x гр.4)</t>
  </si>
  <si>
    <t>Сумма, руб. 
(гр.4 x гр.5 x 
гр.6)</t>
  </si>
  <si>
    <t>Сумма, руб. 
(гр.2 x гр.3)</t>
  </si>
  <si>
    <t>* Указываются страховые тарифы, дифференцированные по классам профессионального  риска, установленные Федеральным законом от 22 декабря 2005 года, N 179-ФЗ "О страховых  тарифах на  обязательное социальное страхование от несчастных случаев на производстве  и профессиональных заболеваний на 2006 год" (Собрание законодательства Российской Федерации, 2005, N 52, ст.5592; 2015, N 51, ст.7233).</t>
  </si>
  <si>
    <t>4</t>
  </si>
  <si>
    <t>5</t>
  </si>
  <si>
    <t>10</t>
  </si>
  <si>
    <t>11</t>
  </si>
  <si>
    <t xml:space="preserve">2 </t>
  </si>
  <si>
    <t>Количество выплат</t>
  </si>
  <si>
    <t>Фонд оплаты труда в год, руб. (гр.3 x гр.4 x 
(1 + гр.8/100) x 
гр.9 x гр.10)</t>
  </si>
  <si>
    <t xml:space="preserve">6.8. Расчет (обоснование) прочих расходов 
</t>
  </si>
  <si>
    <t>(наименование учреждения)</t>
  </si>
  <si>
    <t xml:space="preserve">1. Расчеты (обоснования) выплат персоналу </t>
  </si>
  <si>
    <t>Очередной финансовый год</t>
  </si>
  <si>
    <t>1-ый плановый период</t>
  </si>
  <si>
    <t>2-ой плановый период</t>
  </si>
  <si>
    <t>12</t>
  </si>
  <si>
    <t>13</t>
  </si>
  <si>
    <t>Фонд оплаты труда в год, руб</t>
  </si>
  <si>
    <t>Фонд оплаты труда в год, руб.</t>
  </si>
  <si>
    <t>Сумма, руб.</t>
  </si>
  <si>
    <t>6</t>
  </si>
  <si>
    <t>7</t>
  </si>
  <si>
    <t>8</t>
  </si>
  <si>
    <t>Сумма выплат, руб.</t>
  </si>
  <si>
    <t>Сумма налога, руб.</t>
  </si>
  <si>
    <t>Итого:</t>
  </si>
  <si>
    <t>Стоимость работ, 
руб.</t>
  </si>
  <si>
    <t>Стоимость услуги, 
руб.</t>
  </si>
  <si>
    <t>Сумма, 
руб.</t>
  </si>
  <si>
    <t>Сумма выплат, 
руб.</t>
  </si>
  <si>
    <t>Источник финансирования</t>
  </si>
  <si>
    <t>Вид расхода</t>
  </si>
  <si>
    <t xml:space="preserve">   111</t>
  </si>
  <si>
    <t xml:space="preserve">   112</t>
  </si>
  <si>
    <t xml:space="preserve">    112</t>
  </si>
  <si>
    <t xml:space="preserve">    119</t>
  </si>
  <si>
    <t>Внебюджетная деятельность</t>
  </si>
  <si>
    <t>Субсидия на иные цели</t>
  </si>
  <si>
    <t>Приложение N 2 к ПФХД</t>
  </si>
  <si>
    <t>Полное наименование учреждения</t>
  </si>
  <si>
    <t>Первый год  планового периода</t>
  </si>
  <si>
    <t>Второй год планового периода</t>
  </si>
  <si>
    <t>Руководитель</t>
  </si>
  <si>
    <t>(уполномоченное лицо)</t>
  </si>
  <si>
    <t>(должность)</t>
  </si>
  <si>
    <t>(расшифровка подписи)</t>
  </si>
  <si>
    <t>Исполнитель</t>
  </si>
  <si>
    <t>"</t>
  </si>
  <si>
    <t xml:space="preserve"> г.</t>
  </si>
  <si>
    <t>(подпись)</t>
  </si>
  <si>
    <t>851</t>
  </si>
  <si>
    <t>Налог на имущество</t>
  </si>
  <si>
    <t>Земельный налог</t>
  </si>
  <si>
    <t>853</t>
  </si>
  <si>
    <t>Налог за загрязнение окружающей среды</t>
  </si>
  <si>
    <t>852</t>
  </si>
  <si>
    <t>244</t>
  </si>
  <si>
    <t xml:space="preserve"> </t>
  </si>
  <si>
    <t>Электроэнергия</t>
  </si>
  <si>
    <t>Вывоз мусора (ООО Хартия)</t>
  </si>
  <si>
    <t>9</t>
  </si>
  <si>
    <t>Обслуживание станции передачи извещений о пожарах (ВДПО)</t>
  </si>
  <si>
    <t>Технический осмотр автобусов</t>
  </si>
  <si>
    <t>Медосмотр сотрудников</t>
  </si>
  <si>
    <t>Аккарицидная обработка</t>
  </si>
  <si>
    <t>Санитарно-гигиеническое обучение</t>
  </si>
  <si>
    <t xml:space="preserve">Мониторинг транспортных средств </t>
  </si>
  <si>
    <t>Дрова</t>
  </si>
  <si>
    <t>директор</t>
  </si>
  <si>
    <t>Дератизация, дезинсекция</t>
  </si>
  <si>
    <t>Организация питания обучающихся за родительскую плату</t>
  </si>
  <si>
    <t>Организация питания обучающихся</t>
  </si>
  <si>
    <t>Оказание услуг по организации перевозок школьными автобусами</t>
  </si>
  <si>
    <t>Административный</t>
  </si>
  <si>
    <t>Педагогический</t>
  </si>
  <si>
    <t>Учебно-вспомо-гательный область</t>
  </si>
  <si>
    <t>Учебно-вспомо-гательный муниципальный</t>
  </si>
  <si>
    <t>МОП область</t>
  </si>
  <si>
    <t xml:space="preserve">МОП муниципальный (машинист котельной среднегодовой 2,75) </t>
  </si>
  <si>
    <t>Доплата до МРОТ в м-ц область</t>
  </si>
  <si>
    <t>Доплата до МРОТ в м-ц муниципальный</t>
  </si>
  <si>
    <t xml:space="preserve">Больничный в м-ц обасть </t>
  </si>
  <si>
    <t>Больничный в м-ц муниципальный</t>
  </si>
  <si>
    <t>Местная, внутризоновая, междугородная и международная телефонная связь (обл.)</t>
  </si>
  <si>
    <t>Организация и проведение муниципальных массовых мероприятий (обл.)</t>
  </si>
  <si>
    <t>ПО, антивирус, лицензия (обл.)</t>
  </si>
  <si>
    <t>Обслуживание АПС</t>
  </si>
  <si>
    <t>113</t>
  </si>
  <si>
    <t>Канцелярские товары (обл.)</t>
  </si>
  <si>
    <t xml:space="preserve">Отдых и оздоровление детей, находящихся в трудной жизненной ситуации </t>
  </si>
  <si>
    <t>Наборы продуктов питания в лагерях</t>
  </si>
  <si>
    <t>23279653</t>
  </si>
  <si>
    <t>323</t>
  </si>
  <si>
    <t>Тонер, картриджы,запчасти к орг.технике (обл.)</t>
  </si>
  <si>
    <t>Пед.персонал</t>
  </si>
  <si>
    <t xml:space="preserve">Организация бесплатного горячего питания обучающихся, получающих начальное общее образование </t>
  </si>
  <si>
    <t>112</t>
  </si>
  <si>
    <t>2021</t>
  </si>
  <si>
    <t>Кредиторская задолженость за 2020 год</t>
  </si>
  <si>
    <t xml:space="preserve">Обоснования (расчеты) плановых показателей по поступлениям 
на 2021 год и на плановый период  2022 и 2023 годов </t>
  </si>
  <si>
    <t>Кредиторская задолженность 2020 года</t>
  </si>
  <si>
    <t>247</t>
  </si>
  <si>
    <t>Е.Н.Копрова</t>
  </si>
  <si>
    <t>Муниципальное общеобразовательное учреждение Ченцевская средняя школа  Тутаевского муниципального района</t>
  </si>
  <si>
    <t>Транспортные расходы</t>
  </si>
  <si>
    <t>Ослуживание охранной кнопки</t>
  </si>
  <si>
    <t>Обучение по электробезопасности, пожарной безопасности, охране труда, первой мед.помощи, машинистов котельной, ГО и ЧС</t>
  </si>
  <si>
    <t>Печатная продукция (обл.) -учебники</t>
  </si>
  <si>
    <t>Учебные пособия (обл)</t>
  </si>
  <si>
    <t>15000.00</t>
  </si>
  <si>
    <t>Награждение обучающихся</t>
  </si>
  <si>
    <t>Специальная оценка условий труда</t>
  </si>
  <si>
    <t>транспортный налог</t>
  </si>
  <si>
    <t>Питание лагерь</t>
  </si>
  <si>
    <t>Организация питания обучающихся за частичную родительскую плату в лагере с дневным пребыванием детей</t>
  </si>
  <si>
    <t>Итого</t>
  </si>
  <si>
    <t>6.8. Расчет (обоснование) расходов на приобретение основных средств, материальных запасов</t>
  </si>
  <si>
    <t>МОУ Ченцевская СШ  ТМР</t>
  </si>
  <si>
    <t>Печатная продукция (обл.) -бланки аттестатов</t>
  </si>
  <si>
    <t>апреля</t>
  </si>
  <si>
    <t>30</t>
  </si>
  <si>
    <t>Приобретение твердого топлива</t>
  </si>
  <si>
    <t>Противопожарные мероприятия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</si>
</sst>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#,##0.00_р_."/>
    <numFmt numFmtId="183" formatCode="#,##0_р_.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[$-FC19]d\ mmmm\ yyyy\ &quot;г.&quot;"/>
    <numFmt numFmtId="193" formatCode="0.0000"/>
  </numFmts>
  <fonts count="42">
    <font>
      <sz val="10"/>
      <name val="Times New Roman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.5"/>
      <name val="Times New Roman"/>
      <family val="1"/>
    </font>
    <font>
      <b/>
      <i/>
      <sz val="10.5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0" borderId="0">
      <alignment/>
      <protection/>
    </xf>
    <xf numFmtId="0" fontId="3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11">
    <xf numFmtId="0" fontId="0" fillId="0" borderId="0" xfId="0" applyAlignment="1">
      <alignment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wrapText="1"/>
    </xf>
    <xf numFmtId="49" fontId="24" fillId="0" borderId="0" xfId="0" applyNumberFormat="1" applyFont="1" applyAlignment="1">
      <alignment/>
    </xf>
    <xf numFmtId="49" fontId="24" fillId="0" borderId="0" xfId="0" applyNumberFormat="1" applyFont="1" applyAlignment="1">
      <alignment wrapTex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right" vertical="center"/>
    </xf>
    <xf numFmtId="49" fontId="24" fillId="0" borderId="11" xfId="0" applyNumberFormat="1" applyFont="1" applyBorder="1" applyAlignment="1">
      <alignment horizontal="left" vertical="center" wrapText="1"/>
    </xf>
    <xf numFmtId="49" fontId="24" fillId="0" borderId="12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 indent="1"/>
    </xf>
    <xf numFmtId="49" fontId="24" fillId="0" borderId="10" xfId="0" applyNumberFormat="1" applyFont="1" applyBorder="1" applyAlignment="1">
      <alignment horizontal="left" vertical="center" indent="1"/>
    </xf>
    <xf numFmtId="49" fontId="0" fillId="0" borderId="0" xfId="0" applyNumberFormat="1" applyFont="1" applyFill="1" applyBorder="1" applyAlignment="1">
      <alignment horizontal="left" vertical="center" indent="1"/>
    </xf>
    <xf numFmtId="49" fontId="0" fillId="0" borderId="12" xfId="0" applyNumberFormat="1" applyFont="1" applyFill="1" applyBorder="1" applyAlignment="1">
      <alignment horizontal="left" vertical="center" indent="1"/>
    </xf>
    <xf numFmtId="49" fontId="24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right" vertical="center" wrapText="1"/>
    </xf>
    <xf numFmtId="2" fontId="24" fillId="0" borderId="0" xfId="0" applyNumberFormat="1" applyFont="1" applyBorder="1" applyAlignment="1">
      <alignment horizontal="center" vertical="center" shrinkToFit="1"/>
    </xf>
    <xf numFmtId="180" fontId="24" fillId="0" borderId="0" xfId="0" applyNumberFormat="1" applyFont="1" applyBorder="1" applyAlignment="1">
      <alignment horizontal="center" vertical="center" shrinkToFit="1"/>
    </xf>
    <xf numFmtId="49" fontId="21" fillId="0" borderId="0" xfId="0" applyNumberFormat="1" applyFont="1" applyAlignment="1">
      <alignment horizontal="center" wrapText="1"/>
    </xf>
    <xf numFmtId="1" fontId="24" fillId="0" borderId="0" xfId="0" applyNumberFormat="1" applyFont="1" applyBorder="1" applyAlignment="1">
      <alignment horizontal="center" vertical="center" shrinkToFit="1"/>
    </xf>
    <xf numFmtId="49" fontId="2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19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 wrapText="1"/>
    </xf>
    <xf numFmtId="49" fontId="21" fillId="0" borderId="0" xfId="0" applyNumberFormat="1" applyFont="1" applyAlignment="1">
      <alignment/>
    </xf>
    <xf numFmtId="49" fontId="19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0" xfId="0" applyNumberFormat="1" applyFont="1" applyAlignment="1">
      <alignment horizontal="right"/>
    </xf>
    <xf numFmtId="49" fontId="19" fillId="24" borderId="0" xfId="0" applyNumberFormat="1" applyFont="1" applyFill="1" applyBorder="1" applyAlignment="1">
      <alignment/>
    </xf>
    <xf numFmtId="0" fontId="19" fillId="24" borderId="0" xfId="0" applyNumberFormat="1" applyFont="1" applyFill="1" applyBorder="1" applyAlignment="1">
      <alignment horizontal="left"/>
    </xf>
    <xf numFmtId="0" fontId="19" fillId="24" borderId="0" xfId="0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24" fillId="25" borderId="11" xfId="0" applyNumberFormat="1" applyFont="1" applyFill="1" applyBorder="1" applyAlignment="1">
      <alignment/>
    </xf>
    <xf numFmtId="49" fontId="24" fillId="25" borderId="0" xfId="0" applyNumberFormat="1" applyFont="1" applyFill="1" applyBorder="1" applyAlignment="1">
      <alignment/>
    </xf>
    <xf numFmtId="49" fontId="21" fillId="0" borderId="0" xfId="0" applyNumberFormat="1" applyFont="1" applyBorder="1" applyAlignment="1">
      <alignment/>
    </xf>
    <xf numFmtId="49" fontId="21" fillId="0" borderId="11" xfId="0" applyNumberFormat="1" applyFont="1" applyBorder="1" applyAlignment="1">
      <alignment/>
    </xf>
    <xf numFmtId="49" fontId="21" fillId="0" borderId="0" xfId="0" applyNumberFormat="1" applyFont="1" applyAlignment="1">
      <alignment vertical="center" wrapText="1"/>
    </xf>
    <xf numFmtId="0" fontId="19" fillId="24" borderId="0" xfId="0" applyFont="1" applyFill="1" applyAlignment="1">
      <alignment/>
    </xf>
    <xf numFmtId="0" fontId="29" fillId="24" borderId="0" xfId="0" applyFont="1" applyFill="1" applyAlignment="1">
      <alignment horizontal="left"/>
    </xf>
    <xf numFmtId="0" fontId="19" fillId="24" borderId="0" xfId="0" applyFont="1" applyFill="1" applyAlignment="1">
      <alignment horizontal="left"/>
    </xf>
    <xf numFmtId="0" fontId="19" fillId="24" borderId="0" xfId="54" applyFont="1" applyFill="1">
      <alignment/>
      <protection/>
    </xf>
    <xf numFmtId="0" fontId="19" fillId="24" borderId="0" xfId="0" applyFont="1" applyFill="1" applyAlignment="1">
      <alignment/>
    </xf>
    <xf numFmtId="0" fontId="19" fillId="24" borderId="0" xfId="0" applyFont="1" applyFill="1" applyAlignment="1">
      <alignment horizontal="left" vertical="top"/>
    </xf>
    <xf numFmtId="0" fontId="19" fillId="24" borderId="0" xfId="0" applyFont="1" applyFill="1" applyBorder="1" applyAlignment="1">
      <alignment horizontal="center" vertical="top"/>
    </xf>
    <xf numFmtId="0" fontId="19" fillId="24" borderId="0" xfId="0" applyFont="1" applyFill="1" applyAlignment="1">
      <alignment horizontal="right"/>
    </xf>
    <xf numFmtId="0" fontId="19" fillId="24" borderId="0" xfId="0" applyFont="1" applyFill="1" applyAlignment="1">
      <alignment horizontal="center"/>
    </xf>
    <xf numFmtId="0" fontId="19" fillId="24" borderId="0" xfId="0" applyFont="1" applyFill="1" applyAlignment="1">
      <alignment horizontal="justify"/>
    </xf>
    <xf numFmtId="179" fontId="19" fillId="24" borderId="0" xfId="61" applyFont="1" applyFill="1" applyAlignment="1">
      <alignment/>
    </xf>
    <xf numFmtId="0" fontId="19" fillId="24" borderId="0" xfId="61" applyNumberFormat="1" applyFont="1" applyFill="1" applyAlignment="1">
      <alignment/>
    </xf>
    <xf numFmtId="0" fontId="19" fillId="24" borderId="11" xfId="54" applyFont="1" applyFill="1" applyBorder="1">
      <alignment/>
      <protection/>
    </xf>
    <xf numFmtId="0" fontId="19" fillId="24" borderId="11" xfId="0" applyFont="1" applyFill="1" applyBorder="1" applyAlignment="1">
      <alignment/>
    </xf>
    <xf numFmtId="0" fontId="19" fillId="24" borderId="0" xfId="0" applyFont="1" applyFill="1" applyBorder="1" applyAlignment="1">
      <alignment vertical="top"/>
    </xf>
    <xf numFmtId="0" fontId="23" fillId="24" borderId="0" xfId="0" applyFont="1" applyFill="1" applyBorder="1" applyAlignment="1">
      <alignment vertical="top"/>
    </xf>
    <xf numFmtId="0" fontId="23" fillId="24" borderId="0" xfId="54" applyFont="1" applyFill="1">
      <alignment/>
      <protection/>
    </xf>
    <xf numFmtId="49" fontId="24" fillId="0" borderId="11" xfId="0" applyNumberFormat="1" applyFont="1" applyBorder="1" applyAlignment="1">
      <alignment horizontal="right" vertical="center" wrapText="1"/>
    </xf>
    <xf numFmtId="49" fontId="19" fillId="24" borderId="0" xfId="0" applyNumberFormat="1" applyFont="1" applyFill="1" applyBorder="1" applyAlignment="1">
      <alignment/>
    </xf>
    <xf numFmtId="49" fontId="24" fillId="24" borderId="0" xfId="0" applyNumberFormat="1" applyFont="1" applyFill="1" applyBorder="1" applyAlignment="1">
      <alignment horizontal="center" vertical="center" wrapText="1"/>
    </xf>
    <xf numFmtId="49" fontId="24" fillId="24" borderId="0" xfId="0" applyNumberFormat="1" applyFont="1" applyFill="1" applyBorder="1" applyAlignment="1">
      <alignment horizontal="right" vertical="center" wrapText="1"/>
    </xf>
    <xf numFmtId="2" fontId="24" fillId="24" borderId="0" xfId="0" applyNumberFormat="1" applyFont="1" applyFill="1" applyBorder="1" applyAlignment="1">
      <alignment horizontal="center" vertical="center" shrinkToFit="1"/>
    </xf>
    <xf numFmtId="180" fontId="24" fillId="24" borderId="0" xfId="0" applyNumberFormat="1" applyFont="1" applyFill="1" applyBorder="1" applyAlignment="1">
      <alignment horizontal="center" vertical="center" shrinkToFit="1"/>
    </xf>
    <xf numFmtId="49" fontId="19" fillId="0" borderId="0" xfId="0" applyNumberFormat="1" applyFont="1" applyAlignment="1">
      <alignment/>
    </xf>
    <xf numFmtId="49" fontId="19" fillId="24" borderId="0" xfId="0" applyNumberFormat="1" applyFont="1" applyFill="1" applyAlignment="1">
      <alignment/>
    </xf>
    <xf numFmtId="49" fontId="24" fillId="24" borderId="0" xfId="0" applyNumberFormat="1" applyFont="1" applyFill="1" applyAlignment="1">
      <alignment wrapText="1"/>
    </xf>
    <xf numFmtId="49" fontId="19" fillId="0" borderId="10" xfId="0" applyNumberFormat="1" applyFont="1" applyBorder="1" applyAlignment="1">
      <alignment/>
    </xf>
    <xf numFmtId="2" fontId="19" fillId="0" borderId="13" xfId="0" applyNumberFormat="1" applyFont="1" applyBorder="1" applyAlignment="1">
      <alignment horizontal="center" vertical="top" wrapText="1"/>
    </xf>
    <xf numFmtId="2" fontId="19" fillId="0" borderId="14" xfId="0" applyNumberFormat="1" applyFont="1" applyBorder="1" applyAlignment="1">
      <alignment horizontal="center" vertical="top" wrapText="1"/>
    </xf>
    <xf numFmtId="2" fontId="19" fillId="0" borderId="15" xfId="0" applyNumberFormat="1" applyFont="1" applyBorder="1" applyAlignment="1">
      <alignment horizontal="center" vertical="top" wrapText="1"/>
    </xf>
    <xf numFmtId="49" fontId="40" fillId="0" borderId="0" xfId="0" applyNumberFormat="1" applyFont="1" applyAlignment="1">
      <alignment/>
    </xf>
    <xf numFmtId="49" fontId="41" fillId="0" borderId="0" xfId="0" applyNumberFormat="1" applyFont="1" applyAlignment="1">
      <alignment/>
    </xf>
    <xf numFmtId="0" fontId="0" fillId="0" borderId="0" xfId="0" applyAlignment="1">
      <alignment/>
    </xf>
    <xf numFmtId="4" fontId="25" fillId="0" borderId="0" xfId="0" applyNumberFormat="1" applyFont="1" applyBorder="1" applyAlignment="1">
      <alignment horizontal="center" vertical="center" shrinkToFit="1"/>
    </xf>
    <xf numFmtId="49" fontId="19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 horizontal="right"/>
    </xf>
    <xf numFmtId="49" fontId="24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54" applyFont="1" applyFill="1">
      <alignment/>
      <protection/>
    </xf>
    <xf numFmtId="0" fontId="29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justify"/>
    </xf>
    <xf numFmtId="179" fontId="19" fillId="0" borderId="0" xfId="61" applyFont="1" applyFill="1" applyAlignment="1">
      <alignment/>
    </xf>
    <xf numFmtId="49" fontId="25" fillId="0" borderId="0" xfId="0" applyNumberFormat="1" applyFont="1" applyFill="1" applyBorder="1" applyAlignment="1">
      <alignment horizontal="left"/>
    </xf>
    <xf numFmtId="49" fontId="19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49" fontId="21" fillId="0" borderId="0" xfId="0" applyNumberFormat="1" applyFont="1" applyBorder="1" applyAlignment="1">
      <alignment horizontal="center" wrapText="1"/>
    </xf>
    <xf numFmtId="49" fontId="21" fillId="24" borderId="0" xfId="0" applyNumberFormat="1" applyFont="1" applyFill="1" applyAlignment="1">
      <alignment/>
    </xf>
    <xf numFmtId="49" fontId="21" fillId="24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49" fontId="19" fillId="24" borderId="0" xfId="0" applyNumberFormat="1" applyFont="1" applyFill="1" applyBorder="1" applyAlignment="1">
      <alignment/>
    </xf>
    <xf numFmtId="49" fontId="20" fillId="24" borderId="0" xfId="0" applyNumberFormat="1" applyFont="1" applyFill="1" applyAlignment="1">
      <alignment/>
    </xf>
    <xf numFmtId="49" fontId="0" fillId="24" borderId="0" xfId="0" applyNumberFormat="1" applyFont="1" applyFill="1" applyAlignment="1">
      <alignment horizontal="center"/>
    </xf>
    <xf numFmtId="49" fontId="24" fillId="24" borderId="0" xfId="0" applyNumberFormat="1" applyFont="1" applyFill="1" applyBorder="1" applyAlignment="1">
      <alignment/>
    </xf>
    <xf numFmtId="1" fontId="24" fillId="24" borderId="0" xfId="0" applyNumberFormat="1" applyFont="1" applyFill="1" applyBorder="1" applyAlignment="1">
      <alignment horizontal="center" vertical="center" shrinkToFit="1"/>
    </xf>
    <xf numFmtId="49" fontId="21" fillId="24" borderId="0" xfId="0" applyNumberFormat="1" applyFont="1" applyFill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left" vertical="center"/>
    </xf>
    <xf numFmtId="49" fontId="24" fillId="24" borderId="0" xfId="0" applyNumberFormat="1" applyFont="1" applyFill="1" applyBorder="1" applyAlignment="1">
      <alignment horizontal="right" vertical="center"/>
    </xf>
    <xf numFmtId="49" fontId="24" fillId="24" borderId="11" xfId="0" applyNumberFormat="1" applyFont="1" applyFill="1" applyBorder="1" applyAlignment="1">
      <alignment horizontal="left" vertical="center" wrapText="1"/>
    </xf>
    <xf numFmtId="49" fontId="24" fillId="24" borderId="0" xfId="0" applyNumberFormat="1" applyFont="1" applyFill="1" applyBorder="1" applyAlignment="1">
      <alignment horizontal="left" vertical="center" wrapText="1"/>
    </xf>
    <xf numFmtId="49" fontId="24" fillId="24" borderId="12" xfId="0" applyNumberFormat="1" applyFont="1" applyFill="1" applyBorder="1" applyAlignment="1">
      <alignment horizontal="left" vertical="center" wrapText="1"/>
    </xf>
    <xf numFmtId="49" fontId="24" fillId="24" borderId="10" xfId="0" applyNumberFormat="1" applyFont="1" applyFill="1" applyBorder="1" applyAlignment="1">
      <alignment horizontal="left" vertical="center" indent="1"/>
    </xf>
    <xf numFmtId="49" fontId="24" fillId="24" borderId="0" xfId="0" applyNumberFormat="1" applyFont="1" applyFill="1" applyBorder="1" applyAlignment="1">
      <alignment horizontal="left" vertical="center" wrapText="1" indent="1"/>
    </xf>
    <xf numFmtId="49" fontId="0" fillId="24" borderId="0" xfId="0" applyNumberFormat="1" applyFont="1" applyFill="1" applyBorder="1" applyAlignment="1">
      <alignment horizontal="left" vertical="center" indent="1"/>
    </xf>
    <xf numFmtId="49" fontId="0" fillId="24" borderId="12" xfId="0" applyNumberFormat="1" applyFont="1" applyFill="1" applyBorder="1" applyAlignment="1">
      <alignment horizontal="left" vertical="center" indent="1"/>
    </xf>
    <xf numFmtId="49" fontId="19" fillId="24" borderId="0" xfId="0" applyNumberFormat="1" applyFont="1" applyFill="1" applyAlignment="1">
      <alignment wrapText="1"/>
    </xf>
    <xf numFmtId="49" fontId="19" fillId="24" borderId="0" xfId="0" applyNumberFormat="1" applyFont="1" applyFill="1" applyAlignment="1">
      <alignment/>
    </xf>
    <xf numFmtId="49" fontId="21" fillId="24" borderId="0" xfId="0" applyNumberFormat="1" applyFont="1" applyFill="1" applyAlignment="1">
      <alignment horizontal="center"/>
    </xf>
    <xf numFmtId="49" fontId="19" fillId="24" borderId="0" xfId="0" applyNumberFormat="1" applyFont="1" applyFill="1" applyBorder="1" applyAlignment="1">
      <alignment horizontal="center" wrapText="1"/>
    </xf>
    <xf numFmtId="49" fontId="24" fillId="24" borderId="0" xfId="0" applyNumberFormat="1" applyFont="1" applyFill="1" applyAlignment="1">
      <alignment/>
    </xf>
    <xf numFmtId="49" fontId="19" fillId="24" borderId="0" xfId="0" applyNumberFormat="1" applyFont="1" applyFill="1" applyAlignment="1">
      <alignment/>
    </xf>
    <xf numFmtId="49" fontId="23" fillId="24" borderId="0" xfId="0" applyNumberFormat="1" applyFont="1" applyFill="1" applyBorder="1" applyAlignment="1">
      <alignment horizontal="right" vertical="center" wrapText="1"/>
    </xf>
    <xf numFmtId="4" fontId="25" fillId="24" borderId="0" xfId="0" applyNumberFormat="1" applyFont="1" applyFill="1" applyBorder="1" applyAlignment="1">
      <alignment horizontal="center" vertical="center" shrinkToFit="1"/>
    </xf>
    <xf numFmtId="49" fontId="25" fillId="24" borderId="0" xfId="0" applyNumberFormat="1" applyFont="1" applyFill="1" applyAlignment="1">
      <alignment horizontal="right"/>
    </xf>
    <xf numFmtId="49" fontId="24" fillId="24" borderId="11" xfId="0" applyNumberFormat="1" applyFont="1" applyFill="1" applyBorder="1" applyAlignment="1">
      <alignment horizontal="left"/>
    </xf>
    <xf numFmtId="49" fontId="21" fillId="24" borderId="0" xfId="0" applyNumberFormat="1" applyFont="1" applyFill="1" applyBorder="1" applyAlignment="1">
      <alignment horizontal="center" wrapText="1"/>
    </xf>
    <xf numFmtId="0" fontId="0" fillId="24" borderId="0" xfId="0" applyFill="1" applyAlignment="1">
      <alignment horizontal="center"/>
    </xf>
    <xf numFmtId="49" fontId="19" fillId="24" borderId="0" xfId="0" applyNumberFormat="1" applyFont="1" applyFill="1" applyBorder="1" applyAlignment="1">
      <alignment horizontal="center"/>
    </xf>
    <xf numFmtId="49" fontId="21" fillId="24" borderId="0" xfId="0" applyNumberFormat="1" applyFont="1" applyFill="1" applyAlignment="1">
      <alignment horizontal="center" wrapText="1"/>
    </xf>
    <xf numFmtId="0" fontId="31" fillId="24" borderId="0" xfId="0" applyFont="1" applyFill="1" applyBorder="1" applyAlignment="1">
      <alignment horizontal="center" vertical="center" shrinkToFit="1"/>
    </xf>
    <xf numFmtId="0" fontId="0" fillId="24" borderId="0" xfId="0" applyFill="1" applyAlignment="1">
      <alignment horizont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2" fontId="24" fillId="24" borderId="13" xfId="0" applyNumberFormat="1" applyFont="1" applyFill="1" applyBorder="1" applyAlignment="1">
      <alignment horizontal="center" vertical="center" shrinkToFit="1"/>
    </xf>
    <xf numFmtId="2" fontId="24" fillId="24" borderId="15" xfId="0" applyNumberFormat="1" applyFont="1" applyFill="1" applyBorder="1" applyAlignment="1">
      <alignment horizontal="center" vertical="center" shrinkToFit="1"/>
    </xf>
    <xf numFmtId="2" fontId="24" fillId="24" borderId="14" xfId="0" applyNumberFormat="1" applyFont="1" applyFill="1" applyBorder="1" applyAlignment="1">
      <alignment horizontal="center" vertical="center" shrinkToFit="1"/>
    </xf>
    <xf numFmtId="2" fontId="24" fillId="24" borderId="0" xfId="0" applyNumberFormat="1" applyFont="1" applyFill="1" applyBorder="1" applyAlignment="1">
      <alignment horizontal="center" vertical="center" shrinkToFit="1"/>
    </xf>
    <xf numFmtId="49" fontId="24" fillId="24" borderId="16" xfId="0" applyNumberFormat="1" applyFont="1" applyFill="1" applyBorder="1" applyAlignment="1">
      <alignment horizontal="center" vertical="center" wrapText="1"/>
    </xf>
    <xf numFmtId="1" fontId="24" fillId="24" borderId="16" xfId="0" applyNumberFormat="1" applyFont="1" applyFill="1" applyBorder="1" applyAlignment="1">
      <alignment horizontal="center" vertical="center" shrinkToFit="1"/>
    </xf>
    <xf numFmtId="49" fontId="19" fillId="24" borderId="16" xfId="0" applyNumberFormat="1" applyFont="1" applyFill="1" applyBorder="1" applyAlignment="1">
      <alignment horizontal="center" wrapText="1"/>
    </xf>
    <xf numFmtId="4" fontId="24" fillId="24" borderId="16" xfId="0" applyNumberFormat="1" applyFont="1" applyFill="1" applyBorder="1" applyAlignment="1">
      <alignment horizontal="center" vertical="center" shrinkToFit="1"/>
    </xf>
    <xf numFmtId="2" fontId="24" fillId="24" borderId="16" xfId="0" applyNumberFormat="1" applyFont="1" applyFill="1" applyBorder="1" applyAlignment="1">
      <alignment horizontal="center" vertical="center" shrinkToFit="1"/>
    </xf>
    <xf numFmtId="49" fontId="24" fillId="24" borderId="13" xfId="0" applyNumberFormat="1" applyFont="1" applyFill="1" applyBorder="1" applyAlignment="1">
      <alignment horizontal="center" vertical="center" wrapText="1"/>
    </xf>
    <xf numFmtId="49" fontId="24" fillId="24" borderId="15" xfId="0" applyNumberFormat="1" applyFont="1" applyFill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center" vertical="center" wrapText="1"/>
    </xf>
    <xf numFmtId="49" fontId="24" fillId="24" borderId="13" xfId="0" applyNumberFormat="1" applyFont="1" applyFill="1" applyBorder="1" applyAlignment="1">
      <alignment horizontal="left" vertical="center" wrapText="1"/>
    </xf>
    <xf numFmtId="49" fontId="24" fillId="24" borderId="15" xfId="0" applyNumberFormat="1" applyFont="1" applyFill="1" applyBorder="1" applyAlignment="1">
      <alignment horizontal="left" vertical="center" wrapText="1"/>
    </xf>
    <xf numFmtId="49" fontId="24" fillId="24" borderId="14" xfId="0" applyNumberFormat="1" applyFont="1" applyFill="1" applyBorder="1" applyAlignment="1">
      <alignment horizontal="left" vertical="center" wrapText="1"/>
    </xf>
    <xf numFmtId="49" fontId="19" fillId="0" borderId="13" xfId="0" applyNumberFormat="1" applyFont="1" applyBorder="1" applyAlignment="1">
      <alignment horizontal="center" vertical="top" wrapText="1"/>
    </xf>
    <xf numFmtId="49" fontId="19" fillId="0" borderId="15" xfId="0" applyNumberFormat="1" applyFont="1" applyBorder="1" applyAlignment="1">
      <alignment horizontal="center" vertical="top" wrapText="1"/>
    </xf>
    <xf numFmtId="49" fontId="19" fillId="0" borderId="14" xfId="0" applyNumberFormat="1" applyFont="1" applyBorder="1" applyAlignment="1">
      <alignment horizontal="center" vertical="top" wrapText="1"/>
    </xf>
    <xf numFmtId="49" fontId="33" fillId="24" borderId="16" xfId="0" applyNumberFormat="1" applyFont="1" applyFill="1" applyBorder="1" applyAlignment="1">
      <alignment horizontal="center" vertical="center" wrapText="1"/>
    </xf>
    <xf numFmtId="2" fontId="19" fillId="0" borderId="13" xfId="0" applyNumberFormat="1" applyFont="1" applyBorder="1" applyAlignment="1">
      <alignment horizontal="center" vertical="top" wrapText="1"/>
    </xf>
    <xf numFmtId="2" fontId="19" fillId="0" borderId="15" xfId="0" applyNumberFormat="1" applyFont="1" applyBorder="1" applyAlignment="1">
      <alignment horizontal="center" vertical="top" wrapText="1"/>
    </xf>
    <xf numFmtId="2" fontId="19" fillId="0" borderId="14" xfId="0" applyNumberFormat="1" applyFont="1" applyBorder="1" applyAlignment="1">
      <alignment horizontal="center" vertical="top" wrapText="1"/>
    </xf>
    <xf numFmtId="49" fontId="25" fillId="0" borderId="11" xfId="0" applyNumberFormat="1" applyFont="1" applyBorder="1" applyAlignment="1">
      <alignment horizontal="right"/>
    </xf>
    <xf numFmtId="2" fontId="24" fillId="0" borderId="16" xfId="0" applyNumberFormat="1" applyFont="1" applyBorder="1" applyAlignment="1">
      <alignment horizontal="center" vertical="center" shrinkToFit="1"/>
    </xf>
    <xf numFmtId="49" fontId="19" fillId="0" borderId="13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1" fontId="19" fillId="0" borderId="13" xfId="0" applyNumberFormat="1" applyFont="1" applyBorder="1" applyAlignment="1">
      <alignment horizontal="center" vertical="top" wrapText="1"/>
    </xf>
    <xf numFmtId="1" fontId="19" fillId="0" borderId="15" xfId="0" applyNumberFormat="1" applyFont="1" applyBorder="1" applyAlignment="1">
      <alignment horizontal="center" vertical="top" wrapText="1"/>
    </xf>
    <xf numFmtId="1" fontId="19" fillId="0" borderId="14" xfId="0" applyNumberFormat="1" applyFont="1" applyBorder="1" applyAlignment="1">
      <alignment horizontal="center" vertical="top" wrapText="1"/>
    </xf>
    <xf numFmtId="4" fontId="19" fillId="24" borderId="13" xfId="0" applyNumberFormat="1" applyFont="1" applyFill="1" applyBorder="1" applyAlignment="1">
      <alignment horizontal="center"/>
    </xf>
    <xf numFmtId="4" fontId="19" fillId="24" borderId="15" xfId="0" applyNumberFormat="1" applyFont="1" applyFill="1" applyBorder="1" applyAlignment="1">
      <alignment horizontal="center"/>
    </xf>
    <xf numFmtId="4" fontId="19" fillId="24" borderId="14" xfId="0" applyNumberFormat="1" applyFont="1" applyFill="1" applyBorder="1" applyAlignment="1">
      <alignment horizontal="center"/>
    </xf>
    <xf numFmtId="49" fontId="33" fillId="24" borderId="16" xfId="0" applyNumberFormat="1" applyFont="1" applyFill="1" applyBorder="1" applyAlignment="1">
      <alignment horizontal="left" vertical="center" wrapText="1"/>
    </xf>
    <xf numFmtId="1" fontId="19" fillId="0" borderId="13" xfId="0" applyNumberFormat="1" applyFont="1" applyBorder="1" applyAlignment="1">
      <alignment horizontal="center" vertical="top" wrapText="1"/>
    </xf>
    <xf numFmtId="1" fontId="19" fillId="0" borderId="15" xfId="0" applyNumberFormat="1" applyFont="1" applyBorder="1" applyAlignment="1">
      <alignment horizontal="center" vertical="top" wrapText="1"/>
    </xf>
    <xf numFmtId="1" fontId="19" fillId="0" borderId="14" xfId="0" applyNumberFormat="1" applyFont="1" applyBorder="1" applyAlignment="1">
      <alignment horizontal="center" vertical="top" wrapText="1"/>
    </xf>
    <xf numFmtId="4" fontId="19" fillId="24" borderId="13" xfId="0" applyNumberFormat="1" applyFont="1" applyFill="1" applyBorder="1" applyAlignment="1">
      <alignment horizontal="center" vertical="top" wrapText="1"/>
    </xf>
    <xf numFmtId="4" fontId="19" fillId="24" borderId="15" xfId="0" applyNumberFormat="1" applyFont="1" applyFill="1" applyBorder="1" applyAlignment="1">
      <alignment horizontal="center" vertical="top" wrapText="1"/>
    </xf>
    <xf numFmtId="4" fontId="19" fillId="24" borderId="14" xfId="0" applyNumberFormat="1" applyFont="1" applyFill="1" applyBorder="1" applyAlignment="1">
      <alignment horizontal="center" vertical="top" wrapText="1"/>
    </xf>
    <xf numFmtId="49" fontId="24" fillId="0" borderId="16" xfId="0" applyNumberFormat="1" applyFont="1" applyBorder="1" applyAlignment="1">
      <alignment horizontal="center" vertical="top" wrapText="1"/>
    </xf>
    <xf numFmtId="49" fontId="19" fillId="24" borderId="16" xfId="0" applyNumberFormat="1" applyFont="1" applyFill="1" applyBorder="1" applyAlignment="1">
      <alignment horizontal="center" vertical="center"/>
    </xf>
    <xf numFmtId="2" fontId="19" fillId="0" borderId="13" xfId="0" applyNumberFormat="1" applyFont="1" applyFill="1" applyBorder="1" applyAlignment="1">
      <alignment horizontal="center" vertical="top" wrapText="1"/>
    </xf>
    <xf numFmtId="2" fontId="19" fillId="0" borderId="15" xfId="0" applyNumberFormat="1" applyFont="1" applyFill="1" applyBorder="1" applyAlignment="1">
      <alignment horizontal="center" vertical="top" wrapText="1"/>
    </xf>
    <xf numFmtId="2" fontId="19" fillId="0" borderId="14" xfId="0" applyNumberFormat="1" applyFont="1" applyFill="1" applyBorder="1" applyAlignment="1">
      <alignment horizontal="center" vertical="top" wrapText="1"/>
    </xf>
    <xf numFmtId="49" fontId="19" fillId="0" borderId="16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2" fontId="25" fillId="24" borderId="13" xfId="0" applyNumberFormat="1" applyFont="1" applyFill="1" applyBorder="1" applyAlignment="1">
      <alignment horizontal="center" vertical="center" shrinkToFit="1"/>
    </xf>
    <xf numFmtId="2" fontId="25" fillId="24" borderId="15" xfId="0" applyNumberFormat="1" applyFont="1" applyFill="1" applyBorder="1" applyAlignment="1">
      <alignment horizontal="center" vertical="center" shrinkToFit="1"/>
    </xf>
    <xf numFmtId="2" fontId="25" fillId="24" borderId="14" xfId="0" applyNumberFormat="1" applyFont="1" applyFill="1" applyBorder="1" applyAlignment="1">
      <alignment horizontal="center" vertical="center" shrinkToFit="1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24" fillId="24" borderId="13" xfId="0" applyNumberFormat="1" applyFont="1" applyFill="1" applyBorder="1" applyAlignment="1">
      <alignment horizontal="center" vertical="center" shrinkToFit="1"/>
    </xf>
    <xf numFmtId="2" fontId="24" fillId="24" borderId="15" xfId="0" applyNumberFormat="1" applyFont="1" applyFill="1" applyBorder="1" applyAlignment="1">
      <alignment horizontal="center" vertical="center" shrinkToFit="1"/>
    </xf>
    <xf numFmtId="2" fontId="24" fillId="24" borderId="14" xfId="0" applyNumberFormat="1" applyFont="1" applyFill="1" applyBorder="1" applyAlignment="1">
      <alignment horizontal="center" vertical="center" shrinkToFit="1"/>
    </xf>
    <xf numFmtId="49" fontId="0" fillId="0" borderId="13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top" wrapText="1"/>
    </xf>
    <xf numFmtId="2" fontId="19" fillId="24" borderId="16" xfId="0" applyNumberFormat="1" applyFont="1" applyFill="1" applyBorder="1" applyAlignment="1">
      <alignment horizontal="center"/>
    </xf>
    <xf numFmtId="4" fontId="33" fillId="24" borderId="16" xfId="0" applyNumberFormat="1" applyFont="1" applyFill="1" applyBorder="1" applyAlignment="1">
      <alignment horizontal="center" vertical="center" shrinkToFit="1"/>
    </xf>
    <xf numFmtId="49" fontId="19" fillId="24" borderId="13" xfId="0" applyNumberFormat="1" applyFont="1" applyFill="1" applyBorder="1" applyAlignment="1">
      <alignment horizontal="center"/>
    </xf>
    <xf numFmtId="49" fontId="19" fillId="24" borderId="15" xfId="0" applyNumberFormat="1" applyFont="1" applyFill="1" applyBorder="1" applyAlignment="1">
      <alignment horizontal="center"/>
    </xf>
    <xf numFmtId="49" fontId="19" fillId="24" borderId="14" xfId="0" applyNumberFormat="1" applyFont="1" applyFill="1" applyBorder="1" applyAlignment="1">
      <alignment horizontal="center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19" fillId="24" borderId="16" xfId="0" applyNumberFormat="1" applyFont="1" applyFill="1" applyBorder="1" applyAlignment="1">
      <alignment horizontal="center" vertical="center" wrapText="1"/>
    </xf>
    <xf numFmtId="49" fontId="24" fillId="24" borderId="13" xfId="0" applyNumberFormat="1" applyFont="1" applyFill="1" applyBorder="1" applyAlignment="1">
      <alignment horizontal="right" vertical="center" wrapText="1"/>
    </xf>
    <xf numFmtId="49" fontId="24" fillId="24" borderId="15" xfId="0" applyNumberFormat="1" applyFont="1" applyFill="1" applyBorder="1" applyAlignment="1">
      <alignment horizontal="right" vertical="center" wrapText="1"/>
    </xf>
    <xf numFmtId="49" fontId="24" fillId="24" borderId="14" xfId="0" applyNumberFormat="1" applyFont="1" applyFill="1" applyBorder="1" applyAlignment="1">
      <alignment horizontal="right" vertical="center" wrapText="1"/>
    </xf>
    <xf numFmtId="2" fontId="24" fillId="0" borderId="13" xfId="0" applyNumberFormat="1" applyFont="1" applyBorder="1" applyAlignment="1">
      <alignment horizontal="center" vertical="center" shrinkToFit="1"/>
    </xf>
    <xf numFmtId="2" fontId="24" fillId="0" borderId="15" xfId="0" applyNumberFormat="1" applyFont="1" applyBorder="1" applyAlignment="1">
      <alignment horizontal="center" vertical="center" shrinkToFit="1"/>
    </xf>
    <xf numFmtId="2" fontId="24" fillId="0" borderId="14" xfId="0" applyNumberFormat="1" applyFont="1" applyBorder="1" applyAlignment="1">
      <alignment horizontal="center" vertical="center" shrinkToFit="1"/>
    </xf>
    <xf numFmtId="2" fontId="24" fillId="24" borderId="13" xfId="58" applyNumberFormat="1" applyFont="1" applyFill="1" applyBorder="1" applyAlignment="1">
      <alignment horizontal="center" vertical="center" wrapText="1"/>
    </xf>
    <xf numFmtId="2" fontId="24" fillId="24" borderId="15" xfId="58" applyNumberFormat="1" applyFont="1" applyFill="1" applyBorder="1" applyAlignment="1">
      <alignment horizontal="center" vertical="center" wrapText="1"/>
    </xf>
    <xf numFmtId="2" fontId="24" fillId="24" borderId="14" xfId="58" applyNumberFormat="1" applyFont="1" applyFill="1" applyBorder="1" applyAlignment="1">
      <alignment horizontal="center" vertical="center" wrapText="1"/>
    </xf>
    <xf numFmtId="0" fontId="19" fillId="24" borderId="0" xfId="0" applyFont="1" applyFill="1" applyAlignment="1">
      <alignment/>
    </xf>
    <xf numFmtId="49" fontId="22" fillId="0" borderId="13" xfId="0" applyNumberFormat="1" applyFont="1" applyBorder="1" applyAlignment="1">
      <alignment horizontal="center" wrapText="1"/>
    </xf>
    <xf numFmtId="49" fontId="22" fillId="0" borderId="15" xfId="0" applyNumberFormat="1" applyFont="1" applyBorder="1" applyAlignment="1">
      <alignment horizontal="center" wrapText="1"/>
    </xf>
    <xf numFmtId="49" fontId="22" fillId="0" borderId="14" xfId="0" applyNumberFormat="1" applyFont="1" applyBorder="1" applyAlignment="1">
      <alignment horizontal="center" wrapText="1"/>
    </xf>
    <xf numFmtId="49" fontId="24" fillId="0" borderId="13" xfId="0" applyNumberFormat="1" applyFont="1" applyBorder="1" applyAlignment="1">
      <alignment horizontal="left" vertical="center" wrapText="1"/>
    </xf>
    <xf numFmtId="49" fontId="24" fillId="0" borderId="15" xfId="0" applyNumberFormat="1" applyFont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left" vertical="center" wrapText="1"/>
    </xf>
    <xf numFmtId="0" fontId="23" fillId="24" borderId="0" xfId="0" applyFont="1" applyFill="1" applyBorder="1" applyAlignment="1">
      <alignment horizontal="center" vertical="top"/>
    </xf>
    <xf numFmtId="4" fontId="24" fillId="24" borderId="13" xfId="0" applyNumberFormat="1" applyFont="1" applyFill="1" applyBorder="1" applyAlignment="1">
      <alignment horizontal="center" vertical="center" shrinkToFit="1"/>
    </xf>
    <xf numFmtId="4" fontId="24" fillId="24" borderId="15" xfId="0" applyNumberFormat="1" applyFont="1" applyFill="1" applyBorder="1" applyAlignment="1">
      <alignment horizontal="center" vertical="center" shrinkToFit="1"/>
    </xf>
    <xf numFmtId="4" fontId="24" fillId="24" borderId="14" xfId="0" applyNumberFormat="1" applyFont="1" applyFill="1" applyBorder="1" applyAlignment="1">
      <alignment horizontal="center" vertical="center" shrinkToFit="1"/>
    </xf>
    <xf numFmtId="49" fontId="24" fillId="24" borderId="16" xfId="0" applyNumberFormat="1" applyFont="1" applyFill="1" applyBorder="1" applyAlignment="1">
      <alignment horizontal="center" vertical="top" wrapText="1"/>
    </xf>
    <xf numFmtId="49" fontId="24" fillId="0" borderId="16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9" fillId="24" borderId="16" xfId="0" applyNumberFormat="1" applyFont="1" applyFill="1" applyBorder="1" applyAlignment="1">
      <alignment/>
    </xf>
    <xf numFmtId="49" fontId="21" fillId="0" borderId="11" xfId="0" applyNumberFormat="1" applyFont="1" applyBorder="1" applyAlignment="1">
      <alignment horizontal="left"/>
    </xf>
    <xf numFmtId="49" fontId="24" fillId="24" borderId="11" xfId="0" applyNumberFormat="1" applyFont="1" applyFill="1" applyBorder="1" applyAlignment="1">
      <alignment horizontal="left"/>
    </xf>
    <xf numFmtId="49" fontId="21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right"/>
    </xf>
    <xf numFmtId="49" fontId="24" fillId="25" borderId="11" xfId="0" applyNumberFormat="1" applyFont="1" applyFill="1" applyBorder="1" applyAlignment="1">
      <alignment horizontal="center"/>
    </xf>
    <xf numFmtId="4" fontId="25" fillId="24" borderId="16" xfId="0" applyNumberFormat="1" applyFont="1" applyFill="1" applyBorder="1" applyAlignment="1">
      <alignment horizontal="center" vertical="center" shrinkToFit="1"/>
    </xf>
    <xf numFmtId="4" fontId="25" fillId="24" borderId="13" xfId="0" applyNumberFormat="1" applyFont="1" applyFill="1" applyBorder="1" applyAlignment="1">
      <alignment horizontal="center" vertical="center" shrinkToFit="1"/>
    </xf>
    <xf numFmtId="4" fontId="25" fillId="24" borderId="15" xfId="0" applyNumberFormat="1" applyFont="1" applyFill="1" applyBorder="1" applyAlignment="1">
      <alignment horizontal="center" vertical="center" shrinkToFit="1"/>
    </xf>
    <xf numFmtId="0" fontId="31" fillId="24" borderId="15" xfId="0" applyFont="1" applyFill="1" applyBorder="1" applyAlignment="1">
      <alignment horizontal="center" vertical="center" shrinkToFit="1"/>
    </xf>
    <xf numFmtId="0" fontId="31" fillId="24" borderId="14" xfId="0" applyFont="1" applyFill="1" applyBorder="1" applyAlignment="1">
      <alignment horizontal="center" vertical="center" shrinkToFit="1"/>
    </xf>
    <xf numFmtId="49" fontId="19" fillId="24" borderId="16" xfId="0" applyNumberFormat="1" applyFont="1" applyFill="1" applyBorder="1" applyAlignment="1">
      <alignment horizontal="center"/>
    </xf>
    <xf numFmtId="49" fontId="21" fillId="0" borderId="11" xfId="0" applyNumberFormat="1" applyFont="1" applyBorder="1" applyAlignment="1">
      <alignment horizontal="center" wrapText="1"/>
    </xf>
    <xf numFmtId="49" fontId="22" fillId="24" borderId="16" xfId="0" applyNumberFormat="1" applyFont="1" applyFill="1" applyBorder="1" applyAlignment="1">
      <alignment horizontal="center" wrapText="1"/>
    </xf>
    <xf numFmtId="49" fontId="19" fillId="24" borderId="11" xfId="0" applyNumberFormat="1" applyFont="1" applyFill="1" applyBorder="1" applyAlignment="1">
      <alignment horizontal="center"/>
    </xf>
    <xf numFmtId="0" fontId="19" fillId="24" borderId="11" xfId="61" applyNumberFormat="1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3" fillId="24" borderId="0" xfId="0" applyFont="1" applyFill="1" applyAlignment="1">
      <alignment/>
    </xf>
    <xf numFmtId="0" fontId="19" fillId="24" borderId="0" xfId="0" applyFont="1" applyFill="1" applyAlignment="1">
      <alignment horizontal="center"/>
    </xf>
    <xf numFmtId="49" fontId="24" fillId="24" borderId="16" xfId="0" applyNumberFormat="1" applyFont="1" applyFill="1" applyBorder="1" applyAlignment="1">
      <alignment horizontal="left" vertical="center" wrapText="1"/>
    </xf>
    <xf numFmtId="49" fontId="19" fillId="24" borderId="16" xfId="0" applyNumberFormat="1" applyFont="1" applyFill="1" applyBorder="1" applyAlignment="1">
      <alignment horizontal="center"/>
    </xf>
    <xf numFmtId="49" fontId="22" fillId="0" borderId="16" xfId="0" applyNumberFormat="1" applyFont="1" applyBorder="1" applyAlignment="1">
      <alignment horizontal="center" wrapText="1"/>
    </xf>
    <xf numFmtId="49" fontId="34" fillId="24" borderId="16" xfId="0" applyNumberFormat="1" applyFont="1" applyFill="1" applyBorder="1" applyAlignment="1">
      <alignment horizontal="center"/>
    </xf>
    <xf numFmtId="49" fontId="19" fillId="0" borderId="16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2" fontId="34" fillId="24" borderId="16" xfId="0" applyNumberFormat="1" applyFont="1" applyFill="1" applyBorder="1" applyAlignment="1">
      <alignment horizontal="center"/>
    </xf>
    <xf numFmtId="2" fontId="33" fillId="24" borderId="16" xfId="0" applyNumberFormat="1" applyFont="1" applyFill="1" applyBorder="1" applyAlignment="1">
      <alignment horizontal="center" vertical="center" shrinkToFit="1"/>
    </xf>
    <xf numFmtId="49" fontId="22" fillId="0" borderId="16" xfId="0" applyNumberFormat="1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/>
    </xf>
    <xf numFmtId="2" fontId="25" fillId="0" borderId="16" xfId="0" applyNumberFormat="1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9" fillId="24" borderId="16" xfId="0" applyNumberFormat="1" applyFont="1" applyFill="1" applyBorder="1" applyAlignment="1">
      <alignment horizontal="center"/>
    </xf>
    <xf numFmtId="0" fontId="0" fillId="24" borderId="15" xfId="0" applyFill="1" applyBorder="1" applyAlignment="1">
      <alignment horizontal="center" vertical="center" shrinkToFit="1"/>
    </xf>
    <xf numFmtId="0" fontId="0" fillId="24" borderId="14" xfId="0" applyFill="1" applyBorder="1" applyAlignment="1">
      <alignment horizontal="center" vertical="center" shrinkToFi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2" fontId="19" fillId="24" borderId="16" xfId="0" applyNumberFormat="1" applyFont="1" applyFill="1" applyBorder="1" applyAlignment="1">
      <alignment horizontal="center" vertical="center"/>
    </xf>
    <xf numFmtId="2" fontId="19" fillId="24" borderId="16" xfId="0" applyNumberFormat="1" applyFont="1" applyFill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" fontId="19" fillId="24" borderId="16" xfId="0" applyNumberFormat="1" applyFont="1" applyFill="1" applyBorder="1" applyAlignment="1">
      <alignment horizontal="center"/>
    </xf>
    <xf numFmtId="4" fontId="19" fillId="24" borderId="16" xfId="0" applyNumberFormat="1" applyFont="1" applyFill="1" applyBorder="1" applyAlignment="1">
      <alignment horizontal="center"/>
    </xf>
    <xf numFmtId="49" fontId="19" fillId="0" borderId="17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49" fontId="19" fillId="24" borderId="15" xfId="0" applyNumberFormat="1" applyFont="1" applyFill="1" applyBorder="1" applyAlignment="1">
      <alignment horizontal="center"/>
    </xf>
    <xf numFmtId="49" fontId="19" fillId="24" borderId="14" xfId="0" applyNumberFormat="1" applyFont="1" applyFill="1" applyBorder="1" applyAlignment="1">
      <alignment horizontal="center"/>
    </xf>
    <xf numFmtId="2" fontId="19" fillId="0" borderId="13" xfId="0" applyNumberFormat="1" applyFont="1" applyBorder="1" applyAlignment="1">
      <alignment horizontal="center" vertical="top" wrapText="1"/>
    </xf>
    <xf numFmtId="2" fontId="19" fillId="0" borderId="15" xfId="0" applyNumberFormat="1" applyFont="1" applyBorder="1" applyAlignment="1">
      <alignment horizontal="center" vertical="top" wrapText="1"/>
    </xf>
    <xf numFmtId="2" fontId="19" fillId="0" borderId="14" xfId="0" applyNumberFormat="1" applyFont="1" applyBorder="1" applyAlignment="1">
      <alignment horizontal="center" vertical="top" wrapText="1"/>
    </xf>
    <xf numFmtId="49" fontId="19" fillId="0" borderId="15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19" fillId="0" borderId="17" xfId="0" applyNumberFormat="1" applyFont="1" applyBorder="1" applyAlignment="1">
      <alignment horizontal="center" vertical="top" wrapText="1"/>
    </xf>
    <xf numFmtId="49" fontId="19" fillId="0" borderId="18" xfId="0" applyNumberFormat="1" applyFont="1" applyBorder="1" applyAlignment="1">
      <alignment horizontal="center" vertical="top" wrapText="1"/>
    </xf>
    <xf numFmtId="49" fontId="19" fillId="0" borderId="19" xfId="0" applyNumberFormat="1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center" vertical="top" wrapText="1"/>
    </xf>
    <xf numFmtId="49" fontId="0" fillId="0" borderId="19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49" fontId="0" fillId="0" borderId="2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21" xfId="0" applyNumberFormat="1" applyFont="1" applyBorder="1" applyAlignment="1">
      <alignment horizontal="center" vertical="top" wrapText="1"/>
    </xf>
    <xf numFmtId="49" fontId="19" fillId="0" borderId="16" xfId="0" applyNumberFormat="1" applyFont="1" applyBorder="1" applyAlignment="1">
      <alignment horizontal="center" vertical="top" wrapText="1"/>
    </xf>
    <xf numFmtId="49" fontId="19" fillId="0" borderId="16" xfId="0" applyNumberFormat="1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right" vertical="top" wrapText="1"/>
    </xf>
    <xf numFmtId="49" fontId="19" fillId="0" borderId="15" xfId="0" applyNumberFormat="1" applyFont="1" applyBorder="1" applyAlignment="1">
      <alignment horizontal="right" vertical="top" wrapText="1"/>
    </xf>
    <xf numFmtId="49" fontId="19" fillId="0" borderId="14" xfId="0" applyNumberFormat="1" applyFont="1" applyBorder="1" applyAlignment="1">
      <alignment horizontal="right" vertical="top" wrapText="1"/>
    </xf>
    <xf numFmtId="0" fontId="19" fillId="24" borderId="11" xfId="0" applyNumberFormat="1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Alignment="1">
      <alignment/>
    </xf>
    <xf numFmtId="49" fontId="27" fillId="0" borderId="0" xfId="0" applyNumberFormat="1" applyFont="1" applyAlignment="1">
      <alignment horizontal="right"/>
    </xf>
    <xf numFmtId="49" fontId="28" fillId="0" borderId="0" xfId="0" applyNumberFormat="1" applyFont="1" applyAlignment="1">
      <alignment horizontal="center" wrapText="1"/>
    </xf>
    <xf numFmtId="49" fontId="21" fillId="0" borderId="11" xfId="0" applyNumberFormat="1" applyFont="1" applyBorder="1" applyAlignment="1">
      <alignment horizontal="center"/>
    </xf>
    <xf numFmtId="49" fontId="23" fillId="0" borderId="18" xfId="0" applyNumberFormat="1" applyFont="1" applyBorder="1" applyAlignment="1">
      <alignment horizontal="center" vertical="top"/>
    </xf>
    <xf numFmtId="0" fontId="21" fillId="24" borderId="0" xfId="0" applyNumberFormat="1" applyFont="1" applyFill="1" applyBorder="1" applyAlignment="1">
      <alignment horizontal="left"/>
    </xf>
    <xf numFmtId="49" fontId="19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21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/>
    </xf>
    <xf numFmtId="49" fontId="24" fillId="0" borderId="13" xfId="0" applyNumberFormat="1" applyFont="1" applyBorder="1" applyAlignment="1">
      <alignment horizontal="right" vertical="center" wrapText="1"/>
    </xf>
    <xf numFmtId="49" fontId="24" fillId="0" borderId="15" xfId="0" applyNumberFormat="1" applyFont="1" applyBorder="1" applyAlignment="1">
      <alignment horizontal="right" vertical="center" wrapText="1"/>
    </xf>
    <xf numFmtId="49" fontId="24" fillId="0" borderId="14" xfId="0" applyNumberFormat="1" applyFont="1" applyBorder="1" applyAlignment="1">
      <alignment horizontal="right" vertical="center" wrapText="1"/>
    </xf>
    <xf numFmtId="2" fontId="25" fillId="0" borderId="16" xfId="0" applyNumberFormat="1" applyFont="1" applyBorder="1" applyAlignment="1">
      <alignment horizontal="center" vertical="center" shrinkToFit="1"/>
    </xf>
    <xf numFmtId="1" fontId="24" fillId="0" borderId="13" xfId="0" applyNumberFormat="1" applyFont="1" applyBorder="1" applyAlignment="1">
      <alignment horizontal="center" vertical="center" shrinkToFit="1"/>
    </xf>
    <xf numFmtId="1" fontId="24" fillId="0" borderId="15" xfId="0" applyNumberFormat="1" applyFont="1" applyBorder="1" applyAlignment="1">
      <alignment horizontal="center" vertical="center" shrinkToFit="1"/>
    </xf>
    <xf numFmtId="1" fontId="24" fillId="0" borderId="14" xfId="0" applyNumberFormat="1" applyFont="1" applyBorder="1" applyAlignment="1">
      <alignment horizontal="center" vertical="center" shrinkToFit="1"/>
    </xf>
    <xf numFmtId="180" fontId="24" fillId="0" borderId="13" xfId="0" applyNumberFormat="1" applyFont="1" applyBorder="1" applyAlignment="1">
      <alignment horizontal="center" vertical="center" shrinkToFit="1"/>
    </xf>
    <xf numFmtId="180" fontId="24" fillId="0" borderId="15" xfId="0" applyNumberFormat="1" applyFont="1" applyBorder="1" applyAlignment="1">
      <alignment horizontal="center" vertical="center" shrinkToFit="1"/>
    </xf>
    <xf numFmtId="180" fontId="24" fillId="0" borderId="14" xfId="0" applyNumberFormat="1" applyFont="1" applyBorder="1" applyAlignment="1">
      <alignment horizontal="center" vertical="center" shrinkToFit="1"/>
    </xf>
    <xf numFmtId="2" fontId="25" fillId="24" borderId="16" xfId="0" applyNumberFormat="1" applyFont="1" applyFill="1" applyBorder="1" applyAlignment="1">
      <alignment horizontal="center" vertical="center" shrinkToFit="1"/>
    </xf>
    <xf numFmtId="49" fontId="24" fillId="0" borderId="16" xfId="0" applyNumberFormat="1" applyFont="1" applyBorder="1" applyAlignment="1">
      <alignment horizontal="left" vertical="center" wrapText="1"/>
    </xf>
    <xf numFmtId="49" fontId="24" fillId="0" borderId="16" xfId="0" applyNumberFormat="1" applyFont="1" applyBorder="1" applyAlignment="1">
      <alignment horizontal="left" vertical="center" wrapText="1" indent="1"/>
    </xf>
    <xf numFmtId="49" fontId="24" fillId="0" borderId="22" xfId="0" applyNumberFormat="1" applyFont="1" applyBorder="1" applyAlignment="1">
      <alignment horizontal="left" vertical="center" wrapText="1" indent="1"/>
    </xf>
    <xf numFmtId="49" fontId="24" fillId="0" borderId="23" xfId="0" applyNumberFormat="1" applyFont="1" applyBorder="1" applyAlignment="1">
      <alignment horizontal="left" vertical="center" wrapText="1" indent="1"/>
    </xf>
    <xf numFmtId="49" fontId="22" fillId="0" borderId="16" xfId="0" applyNumberFormat="1" applyFont="1" applyBorder="1" applyAlignment="1">
      <alignment horizontal="left" vertical="center" wrapText="1" indent="1"/>
    </xf>
    <xf numFmtId="49" fontId="24" fillId="0" borderId="17" xfId="0" applyNumberFormat="1" applyFont="1" applyBorder="1" applyAlignment="1">
      <alignment horizontal="left" vertical="center" wrapText="1" indent="1"/>
    </xf>
    <xf numFmtId="49" fontId="24" fillId="0" borderId="18" xfId="0" applyNumberFormat="1" applyFont="1" applyBorder="1" applyAlignment="1">
      <alignment horizontal="left" vertical="center" wrapText="1" indent="1"/>
    </xf>
    <xf numFmtId="49" fontId="24" fillId="0" borderId="19" xfId="0" applyNumberFormat="1" applyFont="1" applyBorder="1" applyAlignment="1">
      <alignment horizontal="left" vertical="center" wrapText="1" inden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20" xfId="0" applyNumberFormat="1" applyFont="1" applyBorder="1" applyAlignment="1">
      <alignment horizontal="left" vertical="center" wrapText="1"/>
    </xf>
    <xf numFmtId="49" fontId="24" fillId="0" borderId="11" xfId="0" applyNumberFormat="1" applyFont="1" applyBorder="1" applyAlignment="1">
      <alignment horizontal="left" vertical="center" wrapText="1"/>
    </xf>
    <xf numFmtId="49" fontId="24" fillId="0" borderId="21" xfId="0" applyNumberFormat="1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 indent="1"/>
    </xf>
    <xf numFmtId="49" fontId="24" fillId="0" borderId="0" xfId="0" applyNumberFormat="1" applyFont="1" applyBorder="1" applyAlignment="1">
      <alignment horizontal="left" vertical="center" wrapText="1" indent="1"/>
    </xf>
    <xf numFmtId="49" fontId="24" fillId="0" borderId="12" xfId="0" applyNumberFormat="1" applyFont="1" applyBorder="1" applyAlignment="1">
      <alignment horizontal="left" vertical="center" wrapText="1" indent="1"/>
    </xf>
    <xf numFmtId="1" fontId="24" fillId="0" borderId="16" xfId="0" applyNumberFormat="1" applyFont="1" applyBorder="1" applyAlignment="1">
      <alignment horizontal="center" vertical="center" shrinkToFit="1"/>
    </xf>
    <xf numFmtId="0" fontId="0" fillId="0" borderId="0" xfId="0" applyNumberFormat="1" applyFont="1" applyAlignment="1">
      <alignment horizontal="justify" wrapText="1"/>
    </xf>
    <xf numFmtId="49" fontId="21" fillId="24" borderId="0" xfId="0" applyNumberFormat="1" applyFont="1" applyFill="1" applyAlignment="1">
      <alignment horizontal="center" wrapText="1"/>
    </xf>
    <xf numFmtId="0" fontId="0" fillId="24" borderId="0" xfId="0" applyFill="1" applyAlignment="1">
      <alignment horizontal="center" wrapText="1"/>
    </xf>
    <xf numFmtId="49" fontId="25" fillId="24" borderId="0" xfId="0" applyNumberFormat="1" applyFont="1" applyFill="1" applyAlignment="1">
      <alignment horizontal="right"/>
    </xf>
    <xf numFmtId="4" fontId="24" fillId="0" borderId="16" xfId="0" applyNumberFormat="1" applyFont="1" applyBorder="1" applyAlignment="1">
      <alignment horizontal="center" vertical="center" shrinkToFit="1"/>
    </xf>
    <xf numFmtId="2" fontId="24" fillId="24" borderId="13" xfId="0" applyNumberFormat="1" applyFont="1" applyFill="1" applyBorder="1" applyAlignment="1">
      <alignment horizontal="center" vertical="center" wrapText="1" shrinkToFit="1"/>
    </xf>
    <xf numFmtId="2" fontId="24" fillId="24" borderId="15" xfId="0" applyNumberFormat="1" applyFont="1" applyFill="1" applyBorder="1" applyAlignment="1">
      <alignment horizontal="center" vertical="center" wrapText="1" shrinkToFit="1"/>
    </xf>
    <xf numFmtId="2" fontId="24" fillId="24" borderId="14" xfId="0" applyNumberFormat="1" applyFont="1" applyFill="1" applyBorder="1" applyAlignment="1">
      <alignment horizontal="center" vertical="center" wrapText="1" shrinkToFit="1"/>
    </xf>
    <xf numFmtId="49" fontId="33" fillId="24" borderId="13" xfId="0" applyNumberFormat="1" applyFont="1" applyFill="1" applyBorder="1" applyAlignment="1">
      <alignment horizontal="left" vertical="center" wrapText="1"/>
    </xf>
    <xf numFmtId="49" fontId="33" fillId="24" borderId="15" xfId="0" applyNumberFormat="1" applyFont="1" applyFill="1" applyBorder="1" applyAlignment="1">
      <alignment horizontal="left" vertical="center" wrapText="1"/>
    </xf>
    <xf numFmtId="49" fontId="33" fillId="24" borderId="14" xfId="0" applyNumberFormat="1" applyFont="1" applyFill="1" applyBorder="1" applyAlignment="1">
      <alignment horizontal="left" vertical="center" wrapText="1"/>
    </xf>
    <xf numFmtId="1" fontId="24" fillId="24" borderId="13" xfId="0" applyNumberFormat="1" applyFont="1" applyFill="1" applyBorder="1" applyAlignment="1">
      <alignment horizontal="center" vertical="center" shrinkToFit="1"/>
    </xf>
    <xf numFmtId="1" fontId="24" fillId="24" borderId="15" xfId="0" applyNumberFormat="1" applyFont="1" applyFill="1" applyBorder="1" applyAlignment="1">
      <alignment horizontal="center" vertical="center" shrinkToFit="1"/>
    </xf>
    <xf numFmtId="1" fontId="24" fillId="24" borderId="14" xfId="0" applyNumberFormat="1" applyFont="1" applyFill="1" applyBorder="1" applyAlignment="1">
      <alignment horizontal="center" vertical="center" shrinkToFit="1"/>
    </xf>
    <xf numFmtId="1" fontId="33" fillId="24" borderId="16" xfId="0" applyNumberFormat="1" applyFont="1" applyFill="1" applyBorder="1" applyAlignment="1">
      <alignment horizontal="center" vertical="center" shrinkToFit="1"/>
    </xf>
    <xf numFmtId="0" fontId="0" fillId="24" borderId="0" xfId="0" applyFill="1" applyAlignment="1">
      <alignment/>
    </xf>
    <xf numFmtId="0" fontId="0" fillId="0" borderId="0" xfId="0" applyAlignment="1">
      <alignment/>
    </xf>
    <xf numFmtId="49" fontId="19" fillId="24" borderId="16" xfId="0" applyNumberFormat="1" applyFont="1" applyFill="1" applyBorder="1" applyAlignment="1">
      <alignment horizontal="center" vertical="center" wrapText="1"/>
    </xf>
    <xf numFmtId="49" fontId="21" fillId="24" borderId="0" xfId="0" applyNumberFormat="1" applyFont="1" applyFill="1" applyAlignment="1">
      <alignment/>
    </xf>
    <xf numFmtId="0" fontId="31" fillId="24" borderId="0" xfId="0" applyFont="1" applyFill="1" applyAlignment="1">
      <alignment/>
    </xf>
    <xf numFmtId="2" fontId="19" fillId="24" borderId="13" xfId="0" applyNumberFormat="1" applyFont="1" applyFill="1" applyBorder="1" applyAlignment="1">
      <alignment horizontal="center"/>
    </xf>
    <xf numFmtId="2" fontId="19" fillId="24" borderId="15" xfId="0" applyNumberFormat="1" applyFont="1" applyFill="1" applyBorder="1" applyAlignment="1">
      <alignment horizontal="center"/>
    </xf>
    <xf numFmtId="2" fontId="19" fillId="24" borderId="14" xfId="0" applyNumberFormat="1" applyFont="1" applyFill="1" applyBorder="1" applyAlignment="1">
      <alignment horizontal="center"/>
    </xf>
    <xf numFmtId="49" fontId="24" fillId="24" borderId="13" xfId="0" applyNumberFormat="1" applyFont="1" applyFill="1" applyBorder="1" applyAlignment="1">
      <alignment vertical="center" wrapText="1"/>
    </xf>
    <xf numFmtId="49" fontId="24" fillId="24" borderId="15" xfId="0" applyNumberFormat="1" applyFont="1" applyFill="1" applyBorder="1" applyAlignment="1">
      <alignment vertical="center" wrapText="1"/>
    </xf>
    <xf numFmtId="49" fontId="24" fillId="24" borderId="14" xfId="0" applyNumberFormat="1" applyFont="1" applyFill="1" applyBorder="1" applyAlignment="1">
      <alignment vertical="center" wrapText="1"/>
    </xf>
    <xf numFmtId="4" fontId="25" fillId="24" borderId="14" xfId="0" applyNumberFormat="1" applyFont="1" applyFill="1" applyBorder="1" applyAlignment="1">
      <alignment horizontal="center" vertical="center" shrinkToFit="1"/>
    </xf>
    <xf numFmtId="49" fontId="33" fillId="0" borderId="13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1" fontId="33" fillId="0" borderId="13" xfId="0" applyNumberFormat="1" applyFont="1" applyBorder="1" applyAlignment="1">
      <alignment horizontal="center" vertical="center" shrinkToFit="1"/>
    </xf>
    <xf numFmtId="1" fontId="33" fillId="0" borderId="15" xfId="0" applyNumberFormat="1" applyFont="1" applyBorder="1" applyAlignment="1">
      <alignment horizontal="center" vertical="center" shrinkToFit="1"/>
    </xf>
    <xf numFmtId="1" fontId="33" fillId="0" borderId="14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/>
    </xf>
    <xf numFmtId="49" fontId="33" fillId="0" borderId="16" xfId="0" applyNumberFormat="1" applyFont="1" applyBorder="1" applyAlignment="1">
      <alignment horizontal="center" vertical="center" wrapText="1"/>
    </xf>
    <xf numFmtId="1" fontId="33" fillId="0" borderId="16" xfId="0" applyNumberFormat="1" applyFont="1" applyBorder="1" applyAlignment="1">
      <alignment horizontal="center" vertical="center" shrinkToFit="1"/>
    </xf>
    <xf numFmtId="2" fontId="24" fillId="0" borderId="0" xfId="0" applyNumberFormat="1" applyFont="1" applyBorder="1" applyAlignment="1">
      <alignment horizontal="center" vertical="center" shrinkToFit="1"/>
    </xf>
    <xf numFmtId="49" fontId="21" fillId="0" borderId="0" xfId="0" applyNumberFormat="1" applyFont="1" applyBorder="1" applyAlignment="1">
      <alignment horizontal="center" wrapText="1"/>
    </xf>
    <xf numFmtId="49" fontId="25" fillId="0" borderId="0" xfId="0" applyNumberFormat="1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4" fontId="25" fillId="0" borderId="16" xfId="0" applyNumberFormat="1" applyFont="1" applyBorder="1" applyAlignment="1">
      <alignment horizontal="center" vertical="center" shrinkToFit="1"/>
    </xf>
    <xf numFmtId="49" fontId="25" fillId="0" borderId="16" xfId="0" applyNumberFormat="1" applyFont="1" applyBorder="1" applyAlignment="1">
      <alignment horizontal="center" vertical="top" wrapText="1"/>
    </xf>
    <xf numFmtId="49" fontId="23" fillId="0" borderId="13" xfId="0" applyNumberFormat="1" applyFont="1" applyBorder="1" applyAlignment="1">
      <alignment horizontal="right" vertical="center" wrapText="1"/>
    </xf>
    <xf numFmtId="49" fontId="23" fillId="0" borderId="15" xfId="0" applyNumberFormat="1" applyFont="1" applyBorder="1" applyAlignment="1">
      <alignment horizontal="right" vertical="center" wrapText="1"/>
    </xf>
    <xf numFmtId="49" fontId="23" fillId="0" borderId="14" xfId="0" applyNumberFormat="1" applyFont="1" applyBorder="1" applyAlignment="1">
      <alignment horizontal="right" vertical="center" wrapText="1"/>
    </xf>
    <xf numFmtId="49" fontId="23" fillId="0" borderId="16" xfId="0" applyNumberFormat="1" applyFont="1" applyBorder="1" applyAlignment="1">
      <alignment horizontal="left" vertical="center" wrapText="1"/>
    </xf>
    <xf numFmtId="2" fontId="24" fillId="0" borderId="13" xfId="0" applyNumberFormat="1" applyFont="1" applyBorder="1" applyAlignment="1">
      <alignment horizontal="center" vertical="center" wrapText="1" shrinkToFit="1"/>
    </xf>
    <xf numFmtId="2" fontId="24" fillId="0" borderId="15" xfId="0" applyNumberFormat="1" applyFont="1" applyBorder="1" applyAlignment="1">
      <alignment horizontal="center" vertical="center" wrapText="1" shrinkToFit="1"/>
    </xf>
    <xf numFmtId="2" fontId="24" fillId="0" borderId="14" xfId="0" applyNumberFormat="1" applyFont="1" applyBorder="1" applyAlignment="1">
      <alignment horizontal="center" vertical="center" wrapText="1" shrinkToFit="1"/>
    </xf>
    <xf numFmtId="49" fontId="19" fillId="0" borderId="16" xfId="0" applyNumberFormat="1" applyFont="1" applyBorder="1" applyAlignment="1">
      <alignment horizontal="center" wrapText="1"/>
    </xf>
    <xf numFmtId="2" fontId="19" fillId="0" borderId="16" xfId="0" applyNumberFormat="1" applyFont="1" applyBorder="1" applyAlignment="1">
      <alignment horizontal="center" vertical="top" wrapText="1"/>
    </xf>
    <xf numFmtId="49" fontId="19" fillId="24" borderId="13" xfId="0" applyNumberFormat="1" applyFont="1" applyFill="1" applyBorder="1" applyAlignment="1">
      <alignment/>
    </xf>
    <xf numFmtId="49" fontId="19" fillId="24" borderId="15" xfId="0" applyNumberFormat="1" applyFont="1" applyFill="1" applyBorder="1" applyAlignment="1">
      <alignment/>
    </xf>
    <xf numFmtId="49" fontId="19" fillId="24" borderId="14" xfId="0" applyNumberFormat="1" applyFont="1" applyFill="1" applyBorder="1" applyAlignment="1">
      <alignment/>
    </xf>
    <xf numFmtId="49" fontId="21" fillId="0" borderId="0" xfId="0" applyNumberFormat="1" applyFont="1" applyBorder="1" applyAlignment="1">
      <alignment/>
    </xf>
    <xf numFmtId="1" fontId="19" fillId="0" borderId="16" xfId="0" applyNumberFormat="1" applyFont="1" applyBorder="1" applyAlignment="1">
      <alignment horizontal="center" vertical="top" wrapText="1"/>
    </xf>
    <xf numFmtId="2" fontId="19" fillId="0" borderId="16" xfId="0" applyNumberFormat="1" applyFont="1" applyFill="1" applyBorder="1" applyAlignment="1">
      <alignment horizontal="center" vertical="top" wrapText="1"/>
    </xf>
    <xf numFmtId="49" fontId="23" fillId="0" borderId="16" xfId="0" applyNumberFormat="1" applyFont="1" applyBorder="1" applyAlignment="1">
      <alignment horizontal="left" vertical="top" wrapText="1"/>
    </xf>
    <xf numFmtId="49" fontId="33" fillId="0" borderId="16" xfId="0" applyNumberFormat="1" applyFont="1" applyBorder="1" applyAlignment="1">
      <alignment horizontal="left" vertical="center" wrapText="1"/>
    </xf>
    <xf numFmtId="2" fontId="24" fillId="24" borderId="13" xfId="0" applyNumberFormat="1" applyFont="1" applyFill="1" applyBorder="1" applyAlignment="1">
      <alignment horizontal="left" vertical="center" wrapText="1" shrinkToFit="1"/>
    </xf>
    <xf numFmtId="2" fontId="24" fillId="24" borderId="15" xfId="0" applyNumberFormat="1" applyFont="1" applyFill="1" applyBorder="1" applyAlignment="1">
      <alignment horizontal="left" vertical="center" wrapText="1" shrinkToFit="1"/>
    </xf>
    <xf numFmtId="0" fontId="0" fillId="24" borderId="15" xfId="0" applyFill="1" applyBorder="1" applyAlignment="1">
      <alignment horizontal="left" vertical="center" wrapText="1" shrinkToFit="1"/>
    </xf>
    <xf numFmtId="0" fontId="0" fillId="24" borderId="14" xfId="0" applyFill="1" applyBorder="1" applyAlignment="1">
      <alignment horizontal="left" vertical="center" wrapText="1" shrinkToFit="1"/>
    </xf>
    <xf numFmtId="49" fontId="21" fillId="24" borderId="0" xfId="0" applyNumberFormat="1" applyFont="1" applyFill="1" applyBorder="1" applyAlignment="1">
      <alignment horizontal="center" wrapText="1"/>
    </xf>
    <xf numFmtId="0" fontId="0" fillId="24" borderId="0" xfId="0" applyFill="1" applyAlignment="1">
      <alignment horizontal="center"/>
    </xf>
    <xf numFmtId="49" fontId="35" fillId="24" borderId="16" xfId="0" applyNumberFormat="1" applyFont="1" applyFill="1" applyBorder="1" applyAlignment="1">
      <alignment horizontal="center" vertical="center"/>
    </xf>
    <xf numFmtId="2" fontId="34" fillId="24" borderId="16" xfId="0" applyNumberFormat="1" applyFont="1" applyFill="1" applyBorder="1" applyAlignment="1">
      <alignment horizontal="center" vertical="center"/>
    </xf>
    <xf numFmtId="49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49" fontId="21" fillId="24" borderId="0" xfId="0" applyNumberFormat="1" applyFont="1" applyFill="1" applyAlignment="1">
      <alignment horizontal="center"/>
    </xf>
    <xf numFmtId="49" fontId="24" fillId="24" borderId="11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49" fontId="19" fillId="0" borderId="0" xfId="61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0" fillId="24" borderId="0" xfId="0" applyNumberFormat="1" applyFont="1" applyFill="1" applyAlignment="1">
      <alignment horizontal="justify"/>
    </xf>
    <xf numFmtId="2" fontId="31" fillId="24" borderId="13" xfId="0" applyNumberFormat="1" applyFont="1" applyFill="1" applyBorder="1" applyAlignment="1">
      <alignment horizontal="center" vertical="center" shrinkToFit="1"/>
    </xf>
    <xf numFmtId="2" fontId="31" fillId="24" borderId="15" xfId="0" applyNumberFormat="1" applyFont="1" applyFill="1" applyBorder="1" applyAlignment="1">
      <alignment horizontal="center" vertical="center" shrinkToFit="1"/>
    </xf>
    <xf numFmtId="2" fontId="31" fillId="24" borderId="14" xfId="0" applyNumberFormat="1" applyFont="1" applyFill="1" applyBorder="1" applyAlignment="1">
      <alignment horizontal="center" vertical="center" shrinkToFit="1"/>
    </xf>
    <xf numFmtId="2" fontId="32" fillId="24" borderId="13" xfId="0" applyNumberFormat="1" applyFont="1" applyFill="1" applyBorder="1" applyAlignment="1">
      <alignment horizontal="center" vertical="center" shrinkToFit="1"/>
    </xf>
    <xf numFmtId="2" fontId="32" fillId="24" borderId="15" xfId="0" applyNumberFormat="1" applyFont="1" applyFill="1" applyBorder="1" applyAlignment="1">
      <alignment horizontal="center" vertical="center" shrinkToFit="1"/>
    </xf>
    <xf numFmtId="2" fontId="32" fillId="24" borderId="14" xfId="0" applyNumberFormat="1" applyFont="1" applyFill="1" applyBorder="1" applyAlignment="1">
      <alignment horizontal="center" vertical="center" shrinkToFit="1"/>
    </xf>
    <xf numFmtId="49" fontId="32" fillId="24" borderId="13" xfId="0" applyNumberFormat="1" applyFont="1" applyFill="1" applyBorder="1" applyAlignment="1">
      <alignment horizontal="center" vertical="center" wrapText="1"/>
    </xf>
    <xf numFmtId="49" fontId="32" fillId="24" borderId="15" xfId="0" applyNumberFormat="1" applyFont="1" applyFill="1" applyBorder="1" applyAlignment="1">
      <alignment horizontal="center" vertical="center" wrapText="1"/>
    </xf>
    <xf numFmtId="49" fontId="32" fillId="24" borderId="14" xfId="0" applyNumberFormat="1" applyFont="1" applyFill="1" applyBorder="1" applyAlignment="1">
      <alignment horizontal="center" vertical="center" wrapText="1"/>
    </xf>
    <xf numFmtId="2" fontId="33" fillId="24" borderId="13" xfId="0" applyNumberFormat="1" applyFont="1" applyFill="1" applyBorder="1" applyAlignment="1">
      <alignment horizontal="center" vertical="center" shrinkToFit="1"/>
    </xf>
    <xf numFmtId="2" fontId="33" fillId="24" borderId="15" xfId="0" applyNumberFormat="1" applyFont="1" applyFill="1" applyBorder="1" applyAlignment="1">
      <alignment horizontal="center" vertical="center" shrinkToFit="1"/>
    </xf>
    <xf numFmtId="2" fontId="33" fillId="24" borderId="14" xfId="0" applyNumberFormat="1" applyFont="1" applyFill="1" applyBorder="1" applyAlignment="1">
      <alignment horizontal="center" vertical="center" shrinkToFit="1"/>
    </xf>
    <xf numFmtId="1" fontId="33" fillId="24" borderId="13" xfId="0" applyNumberFormat="1" applyFont="1" applyFill="1" applyBorder="1" applyAlignment="1">
      <alignment horizontal="center" vertical="center" shrinkToFit="1"/>
    </xf>
    <xf numFmtId="1" fontId="33" fillId="24" borderId="15" xfId="0" applyNumberFormat="1" applyFont="1" applyFill="1" applyBorder="1" applyAlignment="1">
      <alignment horizontal="center" vertical="center" shrinkToFit="1"/>
    </xf>
    <xf numFmtId="1" fontId="33" fillId="24" borderId="14" xfId="0" applyNumberFormat="1" applyFont="1" applyFill="1" applyBorder="1" applyAlignment="1">
      <alignment horizontal="center" vertical="center" shrinkToFit="1"/>
    </xf>
    <xf numFmtId="49" fontId="19" fillId="24" borderId="13" xfId="0" applyNumberFormat="1" applyFont="1" applyFill="1" applyBorder="1" applyAlignment="1">
      <alignment horizontal="center" wrapText="1"/>
    </xf>
    <xf numFmtId="49" fontId="19" fillId="24" borderId="15" xfId="0" applyNumberFormat="1" applyFont="1" applyFill="1" applyBorder="1" applyAlignment="1">
      <alignment horizontal="center" wrapText="1"/>
    </xf>
    <xf numFmtId="49" fontId="19" fillId="24" borderId="14" xfId="0" applyNumberFormat="1" applyFont="1" applyFill="1" applyBorder="1" applyAlignment="1">
      <alignment horizontal="center" wrapText="1"/>
    </xf>
    <xf numFmtId="49" fontId="23" fillId="24" borderId="13" xfId="0" applyNumberFormat="1" applyFont="1" applyFill="1" applyBorder="1" applyAlignment="1">
      <alignment horizontal="right" vertical="center" wrapText="1"/>
    </xf>
    <xf numFmtId="49" fontId="23" fillId="24" borderId="15" xfId="0" applyNumberFormat="1" applyFont="1" applyFill="1" applyBorder="1" applyAlignment="1">
      <alignment horizontal="right" vertical="center" wrapText="1"/>
    </xf>
    <xf numFmtId="49" fontId="23" fillId="24" borderId="14" xfId="0" applyNumberFormat="1" applyFont="1" applyFill="1" applyBorder="1" applyAlignment="1">
      <alignment horizontal="right" vertical="center" wrapText="1"/>
    </xf>
    <xf numFmtId="49" fontId="19" fillId="24" borderId="16" xfId="0" applyNumberFormat="1" applyFont="1" applyFill="1" applyBorder="1" applyAlignment="1">
      <alignment horizontal="center" vertical="center"/>
    </xf>
    <xf numFmtId="2" fontId="31" fillId="24" borderId="16" xfId="0" applyNumberFormat="1" applyFont="1" applyFill="1" applyBorder="1" applyAlignment="1">
      <alignment horizontal="center" vertical="center"/>
    </xf>
    <xf numFmtId="2" fontId="21" fillId="24" borderId="16" xfId="0" applyNumberFormat="1" applyFont="1" applyFill="1" applyBorder="1" applyAlignment="1">
      <alignment horizontal="center"/>
    </xf>
    <xf numFmtId="49" fontId="19" fillId="24" borderId="0" xfId="0" applyNumberFormat="1" applyFont="1" applyFill="1" applyBorder="1" applyAlignment="1">
      <alignment/>
    </xf>
    <xf numFmtId="180" fontId="24" fillId="24" borderId="13" xfId="0" applyNumberFormat="1" applyFont="1" applyFill="1" applyBorder="1" applyAlignment="1">
      <alignment horizontal="center" vertical="center" shrinkToFit="1"/>
    </xf>
    <xf numFmtId="180" fontId="24" fillId="24" borderId="15" xfId="0" applyNumberFormat="1" applyFont="1" applyFill="1" applyBorder="1" applyAlignment="1">
      <alignment horizontal="center" vertical="center" shrinkToFit="1"/>
    </xf>
    <xf numFmtId="180" fontId="24" fillId="24" borderId="14" xfId="0" applyNumberFormat="1" applyFont="1" applyFill="1" applyBorder="1" applyAlignment="1">
      <alignment horizontal="center" vertical="center" shrinkToFit="1"/>
    </xf>
    <xf numFmtId="0" fontId="21" fillId="24" borderId="16" xfId="0" applyNumberFormat="1" applyFont="1" applyFill="1" applyBorder="1" applyAlignment="1">
      <alignment horizontal="center"/>
    </xf>
    <xf numFmtId="49" fontId="24" fillId="24" borderId="16" xfId="0" applyNumberFormat="1" applyFont="1" applyFill="1" applyBorder="1" applyAlignment="1">
      <alignment horizontal="left" vertical="center" wrapText="1" indent="1"/>
    </xf>
    <xf numFmtId="49" fontId="24" fillId="24" borderId="17" xfId="0" applyNumberFormat="1" applyFont="1" applyFill="1" applyBorder="1" applyAlignment="1">
      <alignment horizontal="left" vertical="center" wrapText="1" indent="1"/>
    </xf>
    <xf numFmtId="49" fontId="24" fillId="24" borderId="18" xfId="0" applyNumberFormat="1" applyFont="1" applyFill="1" applyBorder="1" applyAlignment="1">
      <alignment horizontal="left" vertical="center" wrapText="1" indent="1"/>
    </xf>
    <xf numFmtId="49" fontId="24" fillId="24" borderId="19" xfId="0" applyNumberFormat="1" applyFont="1" applyFill="1" applyBorder="1" applyAlignment="1">
      <alignment horizontal="left" vertical="center" wrapText="1" indent="1"/>
    </xf>
    <xf numFmtId="49" fontId="19" fillId="24" borderId="17" xfId="0" applyNumberFormat="1" applyFont="1" applyFill="1" applyBorder="1" applyAlignment="1">
      <alignment horizontal="center" vertical="center"/>
    </xf>
    <xf numFmtId="49" fontId="19" fillId="24" borderId="18" xfId="0" applyNumberFormat="1" applyFont="1" applyFill="1" applyBorder="1" applyAlignment="1">
      <alignment horizontal="center" vertical="center"/>
    </xf>
    <xf numFmtId="49" fontId="19" fillId="24" borderId="19" xfId="0" applyNumberFormat="1" applyFont="1" applyFill="1" applyBorder="1" applyAlignment="1">
      <alignment horizontal="center" vertical="center"/>
    </xf>
    <xf numFmtId="49" fontId="19" fillId="24" borderId="10" xfId="0" applyNumberFormat="1" applyFont="1" applyFill="1" applyBorder="1" applyAlignment="1">
      <alignment horizontal="center" vertical="center"/>
    </xf>
    <xf numFmtId="49" fontId="19" fillId="24" borderId="0" xfId="0" applyNumberFormat="1" applyFont="1" applyFill="1" applyBorder="1" applyAlignment="1">
      <alignment horizontal="center" vertical="center"/>
    </xf>
    <xf numFmtId="49" fontId="19" fillId="24" borderId="12" xfId="0" applyNumberFormat="1" applyFont="1" applyFill="1" applyBorder="1" applyAlignment="1">
      <alignment horizontal="center" vertical="center"/>
    </xf>
    <xf numFmtId="49" fontId="19" fillId="24" borderId="20" xfId="0" applyNumberFormat="1" applyFont="1" applyFill="1" applyBorder="1" applyAlignment="1">
      <alignment horizontal="center" vertical="center"/>
    </xf>
    <xf numFmtId="49" fontId="19" fillId="24" borderId="11" xfId="0" applyNumberFormat="1" applyFont="1" applyFill="1" applyBorder="1" applyAlignment="1">
      <alignment horizontal="center" vertical="center"/>
    </xf>
    <xf numFmtId="49" fontId="19" fillId="24" borderId="21" xfId="0" applyNumberFormat="1" applyFont="1" applyFill="1" applyBorder="1" applyAlignment="1">
      <alignment horizontal="center" vertical="center"/>
    </xf>
    <xf numFmtId="49" fontId="24" fillId="24" borderId="0" xfId="0" applyNumberFormat="1" applyFont="1" applyFill="1" applyBorder="1" applyAlignment="1">
      <alignment horizontal="left" vertical="center" wrapText="1"/>
    </xf>
    <xf numFmtId="49" fontId="24" fillId="24" borderId="20" xfId="0" applyNumberFormat="1" applyFont="1" applyFill="1" applyBorder="1" applyAlignment="1">
      <alignment horizontal="left" vertical="center" wrapText="1"/>
    </xf>
    <xf numFmtId="49" fontId="24" fillId="24" borderId="11" xfId="0" applyNumberFormat="1" applyFont="1" applyFill="1" applyBorder="1" applyAlignment="1">
      <alignment horizontal="left" vertical="center" wrapText="1"/>
    </xf>
    <xf numFmtId="49" fontId="24" fillId="24" borderId="21" xfId="0" applyNumberFormat="1" applyFont="1" applyFill="1" applyBorder="1" applyAlignment="1">
      <alignment horizontal="left" vertical="center" wrapText="1"/>
    </xf>
    <xf numFmtId="49" fontId="24" fillId="24" borderId="10" xfId="0" applyNumberFormat="1" applyFont="1" applyFill="1" applyBorder="1" applyAlignment="1">
      <alignment horizontal="left" vertical="center" wrapText="1" indent="1"/>
    </xf>
    <xf numFmtId="49" fontId="24" fillId="24" borderId="0" xfId="0" applyNumberFormat="1" applyFont="1" applyFill="1" applyBorder="1" applyAlignment="1">
      <alignment horizontal="left" vertical="center" wrapText="1" indent="1"/>
    </xf>
    <xf numFmtId="49" fontId="24" fillId="24" borderId="12" xfId="0" applyNumberFormat="1" applyFont="1" applyFill="1" applyBorder="1" applyAlignment="1">
      <alignment horizontal="left" vertical="center" wrapText="1" indent="1"/>
    </xf>
    <xf numFmtId="49" fontId="24" fillId="24" borderId="22" xfId="0" applyNumberFormat="1" applyFont="1" applyFill="1" applyBorder="1" applyAlignment="1">
      <alignment horizontal="left" vertical="center" wrapText="1" indent="1"/>
    </xf>
    <xf numFmtId="49" fontId="19" fillId="24" borderId="17" xfId="0" applyNumberFormat="1" applyFont="1" applyFill="1" applyBorder="1" applyAlignment="1">
      <alignment horizontal="center" vertical="center"/>
    </xf>
    <xf numFmtId="49" fontId="19" fillId="24" borderId="18" xfId="0" applyNumberFormat="1" applyFont="1" applyFill="1" applyBorder="1" applyAlignment="1">
      <alignment horizontal="center" vertical="center"/>
    </xf>
    <xf numFmtId="49" fontId="19" fillId="24" borderId="19" xfId="0" applyNumberFormat="1" applyFont="1" applyFill="1" applyBorder="1" applyAlignment="1">
      <alignment horizontal="center" vertical="center"/>
    </xf>
    <xf numFmtId="49" fontId="19" fillId="24" borderId="20" xfId="0" applyNumberFormat="1" applyFont="1" applyFill="1" applyBorder="1" applyAlignment="1">
      <alignment horizontal="center" vertical="center"/>
    </xf>
    <xf numFmtId="49" fontId="19" fillId="24" borderId="11" xfId="0" applyNumberFormat="1" applyFont="1" applyFill="1" applyBorder="1" applyAlignment="1">
      <alignment horizontal="center" vertical="center"/>
    </xf>
    <xf numFmtId="49" fontId="19" fillId="24" borderId="21" xfId="0" applyNumberFormat="1" applyFont="1" applyFill="1" applyBorder="1" applyAlignment="1">
      <alignment horizontal="center" vertical="center"/>
    </xf>
    <xf numFmtId="49" fontId="24" fillId="24" borderId="23" xfId="0" applyNumberFormat="1" applyFont="1" applyFill="1" applyBorder="1" applyAlignment="1">
      <alignment horizontal="left" vertical="center" wrapText="1" indent="1"/>
    </xf>
    <xf numFmtId="49" fontId="22" fillId="24" borderId="16" xfId="0" applyNumberFormat="1" applyFont="1" applyFill="1" applyBorder="1" applyAlignment="1">
      <alignment horizontal="left" vertical="center" wrapText="1" indent="1"/>
    </xf>
    <xf numFmtId="49" fontId="19" fillId="24" borderId="16" xfId="0" applyNumberFormat="1" applyFont="1" applyFill="1" applyBorder="1" applyAlignment="1">
      <alignment wrapText="1"/>
    </xf>
    <xf numFmtId="49" fontId="19" fillId="24" borderId="16" xfId="0" applyNumberFormat="1" applyFont="1" applyFill="1" applyBorder="1" applyAlignment="1">
      <alignment wrapText="1"/>
    </xf>
    <xf numFmtId="49" fontId="21" fillId="24" borderId="0" xfId="0" applyNumberFormat="1" applyFont="1" applyFill="1" applyBorder="1" applyAlignment="1">
      <alignment horizontal="center" vertical="center" wrapText="1"/>
    </xf>
    <xf numFmtId="49" fontId="19" fillId="24" borderId="17" xfId="0" applyNumberFormat="1" applyFont="1" applyFill="1" applyBorder="1" applyAlignment="1">
      <alignment horizontal="center" vertical="top" wrapText="1"/>
    </xf>
    <xf numFmtId="49" fontId="19" fillId="24" borderId="18" xfId="0" applyNumberFormat="1" applyFont="1" applyFill="1" applyBorder="1" applyAlignment="1">
      <alignment horizontal="center" vertical="top" wrapText="1"/>
    </xf>
    <xf numFmtId="49" fontId="19" fillId="24" borderId="19" xfId="0" applyNumberFormat="1" applyFont="1" applyFill="1" applyBorder="1" applyAlignment="1">
      <alignment horizontal="center" vertical="top" wrapText="1"/>
    </xf>
    <xf numFmtId="49" fontId="19" fillId="24" borderId="16" xfId="0" applyNumberFormat="1" applyFont="1" applyFill="1" applyBorder="1" applyAlignment="1">
      <alignment horizontal="center" wrapText="1"/>
    </xf>
    <xf numFmtId="49" fontId="22" fillId="24" borderId="16" xfId="0" applyNumberFormat="1" applyFont="1" applyFill="1" applyBorder="1" applyAlignment="1">
      <alignment horizontal="center" vertical="center" wrapText="1"/>
    </xf>
    <xf numFmtId="2" fontId="21" fillId="24" borderId="13" xfId="0" applyNumberFormat="1" applyFont="1" applyFill="1" applyBorder="1" applyAlignment="1">
      <alignment horizontal="center" vertical="top" wrapText="1"/>
    </xf>
    <xf numFmtId="2" fontId="31" fillId="24" borderId="15" xfId="0" applyNumberFormat="1" applyFont="1" applyFill="1" applyBorder="1" applyAlignment="1">
      <alignment horizontal="center" vertical="top" wrapText="1"/>
    </xf>
    <xf numFmtId="2" fontId="31" fillId="24" borderId="14" xfId="0" applyNumberFormat="1" applyFont="1" applyFill="1" applyBorder="1" applyAlignment="1">
      <alignment horizontal="center" vertical="top" wrapText="1"/>
    </xf>
    <xf numFmtId="49" fontId="24" fillId="24" borderId="0" xfId="0" applyNumberFormat="1" applyFont="1" applyFill="1" applyBorder="1" applyAlignment="1">
      <alignment horizontal="center"/>
    </xf>
    <xf numFmtId="49" fontId="19" fillId="24" borderId="13" xfId="0" applyNumberFormat="1" applyFont="1" applyFill="1" applyBorder="1" applyAlignment="1">
      <alignment horizontal="right" vertical="top" wrapText="1"/>
    </xf>
    <xf numFmtId="49" fontId="19" fillId="24" borderId="15" xfId="0" applyNumberFormat="1" applyFont="1" applyFill="1" applyBorder="1" applyAlignment="1">
      <alignment horizontal="right" vertical="top" wrapText="1"/>
    </xf>
    <xf numFmtId="49" fontId="19" fillId="24" borderId="14" xfId="0" applyNumberFormat="1" applyFont="1" applyFill="1" applyBorder="1" applyAlignment="1">
      <alignment horizontal="right" vertical="top" wrapText="1"/>
    </xf>
    <xf numFmtId="1" fontId="19" fillId="24" borderId="16" xfId="0" applyNumberFormat="1" applyFont="1" applyFill="1" applyBorder="1" applyAlignment="1">
      <alignment horizontal="center" vertical="top" wrapText="1"/>
    </xf>
    <xf numFmtId="2" fontId="19" fillId="24" borderId="16" xfId="0" applyNumberFormat="1" applyFont="1" applyFill="1" applyBorder="1" applyAlignment="1">
      <alignment horizontal="center" vertical="top" wrapText="1"/>
    </xf>
    <xf numFmtId="2" fontId="21" fillId="24" borderId="16" xfId="0" applyNumberFormat="1" applyFont="1" applyFill="1" applyBorder="1" applyAlignment="1">
      <alignment horizontal="center" vertical="top" wrapText="1"/>
    </xf>
    <xf numFmtId="49" fontId="19" fillId="24" borderId="16" xfId="0" applyNumberFormat="1" applyFont="1" applyFill="1" applyBorder="1" applyAlignment="1">
      <alignment horizontal="center" vertical="top" wrapText="1"/>
    </xf>
    <xf numFmtId="0" fontId="19" fillId="24" borderId="13" xfId="0" applyNumberFormat="1" applyFont="1" applyFill="1" applyBorder="1" applyAlignment="1">
      <alignment horizontal="center" vertical="top" wrapText="1"/>
    </xf>
    <xf numFmtId="2" fontId="0" fillId="24" borderId="15" xfId="0" applyNumberFormat="1" applyFill="1" applyBorder="1" applyAlignment="1">
      <alignment horizontal="center" vertical="top" wrapText="1"/>
    </xf>
    <xf numFmtId="2" fontId="0" fillId="24" borderId="14" xfId="0" applyNumberFormat="1" applyFill="1" applyBorder="1" applyAlignment="1">
      <alignment horizontal="center" vertical="top" wrapText="1"/>
    </xf>
    <xf numFmtId="49" fontId="19" fillId="24" borderId="16" xfId="0" applyNumberFormat="1" applyFont="1" applyFill="1" applyBorder="1" applyAlignment="1">
      <alignment horizontal="center" vertical="top" wrapText="1"/>
    </xf>
    <xf numFmtId="49" fontId="19" fillId="24" borderId="13" xfId="0" applyNumberFormat="1" applyFont="1" applyFill="1" applyBorder="1" applyAlignment="1">
      <alignment horizontal="center" wrapText="1"/>
    </xf>
    <xf numFmtId="49" fontId="20" fillId="24" borderId="0" xfId="0" applyNumberFormat="1" applyFont="1" applyFill="1" applyAlignment="1">
      <alignment horizontal="center"/>
    </xf>
    <xf numFmtId="49" fontId="21" fillId="24" borderId="0" xfId="0" applyNumberFormat="1" applyFont="1" applyFill="1" applyAlignment="1">
      <alignment horizontal="right"/>
    </xf>
    <xf numFmtId="49" fontId="21" fillId="24" borderId="11" xfId="0" applyNumberFormat="1" applyFont="1" applyFill="1" applyBorder="1" applyAlignment="1">
      <alignment horizontal="left"/>
    </xf>
    <xf numFmtId="49" fontId="19" fillId="24" borderId="13" xfId="0" applyNumberFormat="1" applyFont="1" applyFill="1" applyBorder="1" applyAlignment="1">
      <alignment horizontal="center" vertical="center"/>
    </xf>
    <xf numFmtId="49" fontId="19" fillId="24" borderId="15" xfId="0" applyNumberFormat="1" applyFont="1" applyFill="1" applyBorder="1" applyAlignment="1">
      <alignment horizontal="center" vertical="center"/>
    </xf>
    <xf numFmtId="49" fontId="19" fillId="24" borderId="14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/>
    </xf>
    <xf numFmtId="49" fontId="19" fillId="0" borderId="0" xfId="0" applyNumberFormat="1" applyFont="1" applyFill="1" applyAlignment="1">
      <alignment/>
    </xf>
    <xf numFmtId="49" fontId="25" fillId="24" borderId="11" xfId="0" applyNumberFormat="1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AC0~1.DEP\AppData\Local\Temp\bat\&#1087;&#1072;&#1084;&#1103;&#1090;&#1082;&#1072;%20&#1087;&#1086;%20&#1079;&#1072;&#1087;&#1086;&#1083;&#1085;&#1077;&#1085;&#1080;&#1102;%20&#1088;&#1072;&#1089;&#1095;&#1077;&#1090;&#1086;&#1074;%20&#1086;&#1073;&#1086;&#1089;&#1085;&#1086;&#1074;&#1072;&#1085;&#1080;&#1081;%20&#1074;%20&#1055;&#1060;&#1061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T9" t="str">
            <v>Субсидия на финансовое обеспечение выполнения государственного (муниципального) задания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221"/>
  <sheetViews>
    <sheetView showGridLines="0" zoomScale="96" zoomScaleNormal="96" workbookViewId="0" topLeftCell="B206">
      <selection activeCell="AE220" sqref="AE220"/>
    </sheetView>
  </sheetViews>
  <sheetFormatPr defaultColWidth="9.33203125" defaultRowHeight="21" customHeight="1"/>
  <cols>
    <col min="1" max="10" width="1.83203125" style="1" customWidth="1"/>
    <col min="11" max="11" width="7.33203125" style="1" customWidth="1"/>
    <col min="12" max="16" width="1.83203125" style="1" customWidth="1"/>
    <col min="17" max="17" width="18.5" style="1" customWidth="1"/>
    <col min="18" max="21" width="1.83203125" style="1" customWidth="1"/>
    <col min="22" max="22" width="9.83203125" style="1" bestFit="1" customWidth="1"/>
    <col min="23" max="59" width="1.83203125" style="1" customWidth="1"/>
    <col min="60" max="63" width="1.3359375" style="1" customWidth="1"/>
    <col min="64" max="64" width="3.16015625" style="1" customWidth="1"/>
    <col min="65" max="67" width="1.3359375" style="1" customWidth="1"/>
    <col min="68" max="68" width="3.16015625" style="1" customWidth="1"/>
    <col min="69" max="69" width="1.3359375" style="1" customWidth="1"/>
    <col min="70" max="70" width="2.83203125" style="1" customWidth="1"/>
    <col min="71" max="84" width="1.3359375" style="1" customWidth="1"/>
    <col min="85" max="85" width="11" style="1" bestFit="1" customWidth="1"/>
    <col min="86" max="89" width="1.83203125" style="1" customWidth="1"/>
    <col min="90" max="90" width="0.328125" style="1" customWidth="1"/>
    <col min="91" max="91" width="1.171875" style="1" hidden="1" customWidth="1"/>
    <col min="92" max="94" width="1.83203125" style="1" hidden="1" customWidth="1"/>
    <col min="95" max="101" width="1.83203125" style="1" customWidth="1"/>
    <col min="102" max="102" width="4" style="1" customWidth="1"/>
    <col min="103" max="103" width="2.16015625" style="1" customWidth="1"/>
    <col min="104" max="104" width="1.83203125" style="1" bestFit="1" customWidth="1"/>
    <col min="105" max="106" width="1.3359375" style="1" customWidth="1"/>
    <col min="107" max="107" width="0.328125" style="1" customWidth="1"/>
    <col min="108" max="108" width="1.3359375" style="1" customWidth="1"/>
    <col min="109" max="109" width="1.5" style="1" customWidth="1"/>
    <col min="110" max="110" width="6.33203125" style="1" customWidth="1"/>
    <col min="111" max="16384" width="9.33203125" style="1" customWidth="1"/>
  </cols>
  <sheetData>
    <row r="1" spans="1:110" ht="21" customHeight="1">
      <c r="A1" s="309" t="s">
        <v>132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309"/>
      <c r="BC1" s="309"/>
      <c r="BD1" s="309"/>
      <c r="BE1" s="309"/>
      <c r="BF1" s="309"/>
      <c r="BG1" s="309"/>
      <c r="BH1" s="309"/>
      <c r="BI1" s="309"/>
      <c r="BJ1" s="309"/>
      <c r="BK1" s="309"/>
      <c r="BL1" s="309"/>
      <c r="BM1" s="309"/>
      <c r="BN1" s="309"/>
      <c r="BO1" s="309"/>
      <c r="BP1" s="309"/>
      <c r="BQ1" s="309"/>
      <c r="BR1" s="309"/>
      <c r="BS1" s="309"/>
      <c r="BT1" s="309"/>
      <c r="BU1" s="309"/>
      <c r="BV1" s="309"/>
      <c r="BW1" s="309"/>
      <c r="BX1" s="309"/>
      <c r="BY1" s="309"/>
      <c r="BZ1" s="309"/>
      <c r="CA1" s="309"/>
      <c r="CB1" s="309"/>
      <c r="CC1" s="309"/>
      <c r="CD1" s="309"/>
      <c r="CE1" s="309"/>
      <c r="CF1" s="309"/>
      <c r="CG1" s="309"/>
      <c r="CH1" s="309"/>
      <c r="CI1" s="309"/>
      <c r="CJ1" s="309"/>
      <c r="CK1" s="309"/>
      <c r="CL1" s="309"/>
      <c r="CM1" s="309"/>
      <c r="CN1" s="309"/>
      <c r="CO1" s="309"/>
      <c r="CP1" s="309"/>
      <c r="CQ1" s="309"/>
      <c r="CR1" s="309"/>
      <c r="CS1" s="309"/>
      <c r="CT1" s="309"/>
      <c r="CU1" s="309"/>
      <c r="CV1" s="309"/>
      <c r="CW1" s="309"/>
      <c r="CX1" s="309"/>
      <c r="CY1" s="309"/>
      <c r="CZ1" s="309"/>
      <c r="DA1" s="309"/>
      <c r="DB1" s="309"/>
      <c r="DC1" s="309"/>
      <c r="DD1" s="309"/>
      <c r="DE1" s="309"/>
      <c r="DF1" s="309"/>
    </row>
    <row r="2" spans="1:94" ht="21" customHeight="1">
      <c r="A2" s="307" t="s">
        <v>13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7"/>
      <c r="BP2" s="307"/>
      <c r="BQ2" s="307"/>
      <c r="BR2" s="307"/>
      <c r="BS2" s="307"/>
      <c r="BT2" s="307"/>
      <c r="BU2" s="307"/>
      <c r="BV2" s="307"/>
      <c r="BW2" s="307"/>
      <c r="BX2" s="307"/>
      <c r="BY2" s="307"/>
      <c r="BZ2" s="307"/>
      <c r="CA2" s="307"/>
      <c r="CB2" s="307"/>
      <c r="CC2" s="307"/>
      <c r="CD2" s="307"/>
      <c r="CE2" s="307"/>
      <c r="CF2" s="307"/>
      <c r="CG2" s="307"/>
      <c r="CH2" s="307"/>
      <c r="CI2" s="307"/>
      <c r="CJ2" s="307"/>
      <c r="CK2" s="307"/>
      <c r="CL2" s="307"/>
      <c r="CM2" s="307"/>
      <c r="CN2" s="307"/>
      <c r="CO2" s="307"/>
      <c r="CP2" s="307"/>
    </row>
    <row r="3" spans="1:110" ht="21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311" t="s">
        <v>211</v>
      </c>
      <c r="BY3" s="311"/>
      <c r="BZ3" s="311"/>
      <c r="CA3" s="311"/>
      <c r="CB3" s="311"/>
      <c r="CC3" s="311"/>
      <c r="CD3" s="311"/>
      <c r="CE3" s="311"/>
      <c r="CF3" s="311"/>
      <c r="CG3" s="311"/>
      <c r="CH3" s="311"/>
      <c r="CI3" s="311"/>
      <c r="CJ3" s="311"/>
      <c r="CK3" s="311"/>
      <c r="CL3" s="311"/>
      <c r="CM3" s="311"/>
      <c r="CN3" s="311"/>
      <c r="CO3" s="311"/>
      <c r="CP3" s="311"/>
      <c r="CQ3" s="311"/>
      <c r="CR3" s="311"/>
      <c r="CS3" s="311"/>
      <c r="CT3" s="311"/>
      <c r="CU3" s="311"/>
      <c r="CV3" s="311"/>
      <c r="CW3" s="311"/>
      <c r="CX3" s="311"/>
      <c r="CY3" s="311"/>
      <c r="CZ3" s="311"/>
      <c r="DA3" s="311"/>
      <c r="DB3" s="311"/>
      <c r="DC3" s="311"/>
      <c r="DD3" s="311"/>
      <c r="DE3" s="311"/>
      <c r="DF3" s="311"/>
    </row>
    <row r="4" spans="1:110" ht="21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31"/>
      <c r="BY4" s="312" t="s">
        <v>104</v>
      </c>
      <c r="BZ4" s="312"/>
      <c r="CA4" s="312"/>
      <c r="CB4" s="312"/>
      <c r="CC4" s="312"/>
      <c r="CD4" s="312"/>
      <c r="CE4" s="312"/>
      <c r="CF4" s="312"/>
      <c r="CG4" s="312"/>
      <c r="CH4" s="312"/>
      <c r="CI4" s="312"/>
      <c r="CJ4" s="312"/>
      <c r="CK4" s="312"/>
      <c r="CL4" s="312"/>
      <c r="CM4" s="312"/>
      <c r="CN4" s="312"/>
      <c r="CO4" s="312"/>
      <c r="CP4" s="312"/>
      <c r="CQ4" s="312"/>
      <c r="CR4" s="312"/>
      <c r="CS4" s="312"/>
      <c r="CT4" s="312"/>
      <c r="CU4" s="312"/>
      <c r="CV4" s="312"/>
      <c r="CW4" s="312"/>
      <c r="CX4" s="312"/>
      <c r="CY4" s="312"/>
      <c r="CZ4" s="312"/>
      <c r="DA4" s="312"/>
      <c r="DB4" s="312"/>
      <c r="DC4" s="312"/>
      <c r="DD4" s="312"/>
      <c r="DE4" s="312"/>
      <c r="DF4" s="312"/>
    </row>
    <row r="5" spans="1:94" ht="21" customHeight="1">
      <c r="A5" s="308"/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  <c r="BH5" s="308"/>
      <c r="BI5" s="308"/>
      <c r="BJ5" s="308"/>
      <c r="BK5" s="308"/>
      <c r="BL5" s="308"/>
      <c r="BM5" s="308"/>
      <c r="BN5" s="308"/>
      <c r="BO5" s="308"/>
      <c r="BP5" s="308"/>
      <c r="BQ5" s="308"/>
      <c r="BR5" s="308"/>
      <c r="BS5" s="308"/>
      <c r="BT5" s="308"/>
      <c r="BU5" s="308"/>
      <c r="BV5" s="308"/>
      <c r="BW5" s="308"/>
      <c r="BX5" s="308"/>
      <c r="BY5" s="308"/>
      <c r="BZ5" s="308"/>
      <c r="CA5" s="308"/>
      <c r="CB5" s="308"/>
      <c r="CC5" s="308"/>
      <c r="CD5" s="308"/>
      <c r="CE5" s="308"/>
      <c r="CF5" s="308"/>
      <c r="CG5" s="308"/>
      <c r="CH5" s="308"/>
      <c r="CI5" s="308"/>
      <c r="CJ5" s="308"/>
      <c r="CK5" s="308"/>
      <c r="CL5" s="308"/>
      <c r="CM5" s="308"/>
      <c r="CN5" s="308"/>
      <c r="CO5" s="308"/>
      <c r="CP5" s="308"/>
    </row>
    <row r="6" spans="1:110" ht="54" customHeight="1">
      <c r="A6" s="310" t="s">
        <v>193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310"/>
      <c r="CK6" s="310"/>
      <c r="CL6" s="310"/>
      <c r="CM6" s="310"/>
      <c r="CN6" s="310"/>
      <c r="CO6" s="310"/>
      <c r="CP6" s="310"/>
      <c r="CQ6" s="310"/>
      <c r="CR6" s="310"/>
      <c r="CS6" s="310"/>
      <c r="CT6" s="310"/>
      <c r="CU6" s="310"/>
      <c r="CV6" s="310"/>
      <c r="CW6" s="310"/>
      <c r="CX6" s="310"/>
      <c r="CY6" s="310"/>
      <c r="CZ6" s="310"/>
      <c r="DA6" s="310"/>
      <c r="DB6" s="310"/>
      <c r="DC6" s="310"/>
      <c r="DD6" s="310"/>
      <c r="DE6" s="310"/>
      <c r="DF6" s="310"/>
    </row>
    <row r="7" spans="1:110" s="29" customFormat="1" ht="21" customHeight="1">
      <c r="A7" s="313" t="s">
        <v>133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05" t="s">
        <v>197</v>
      </c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6"/>
      <c r="AV7" s="306"/>
      <c r="AW7" s="306"/>
      <c r="AX7" s="306"/>
      <c r="AY7" s="306"/>
      <c r="AZ7" s="306"/>
      <c r="BA7" s="306"/>
      <c r="BB7" s="306"/>
      <c r="BC7" s="306"/>
      <c r="BD7" s="306"/>
      <c r="BE7" s="306"/>
      <c r="BF7" s="306"/>
      <c r="BG7" s="306"/>
      <c r="BH7" s="306"/>
      <c r="BI7" s="306"/>
      <c r="BJ7" s="306"/>
      <c r="BK7" s="306"/>
      <c r="BL7" s="306"/>
      <c r="BM7" s="306"/>
      <c r="BN7" s="306"/>
      <c r="BO7" s="306"/>
      <c r="BP7" s="306"/>
      <c r="BQ7" s="306"/>
      <c r="BR7" s="306"/>
      <c r="BS7" s="306"/>
      <c r="BT7" s="306"/>
      <c r="BU7" s="306"/>
      <c r="BV7" s="306"/>
      <c r="BW7" s="306"/>
      <c r="BX7" s="306"/>
      <c r="BY7" s="306"/>
      <c r="BZ7" s="306"/>
      <c r="CA7" s="306"/>
      <c r="CB7" s="306"/>
      <c r="CC7" s="306"/>
      <c r="CD7" s="306"/>
      <c r="CE7" s="306"/>
      <c r="CF7" s="306"/>
      <c r="CG7" s="306"/>
      <c r="CH7" s="306"/>
      <c r="CI7" s="306"/>
      <c r="CJ7" s="306"/>
      <c r="CK7" s="306"/>
      <c r="CL7" s="306"/>
      <c r="CM7" s="306"/>
      <c r="CN7" s="306"/>
      <c r="CO7" s="306"/>
      <c r="CP7" s="306"/>
      <c r="CQ7" s="306"/>
      <c r="CR7" s="306"/>
      <c r="CS7" s="306"/>
      <c r="CT7" s="306"/>
      <c r="CU7" s="306"/>
      <c r="CV7" s="306"/>
      <c r="CW7" s="306"/>
      <c r="CX7" s="306"/>
      <c r="CY7" s="306"/>
      <c r="CZ7" s="306"/>
      <c r="DA7" s="306"/>
      <c r="DB7" s="306"/>
      <c r="DC7" s="306"/>
      <c r="DD7" s="306"/>
      <c r="DE7" s="306"/>
      <c r="DF7" s="306"/>
    </row>
    <row r="8" spans="12:32" s="29" customFormat="1" ht="21" customHeight="1"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28"/>
    </row>
    <row r="9" spans="1:110" ht="21" customHeight="1">
      <c r="A9" s="24" t="s">
        <v>124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  <c r="N9" s="26"/>
      <c r="O9" s="26"/>
      <c r="P9" s="26"/>
      <c r="Q9" s="26"/>
      <c r="R9" s="26"/>
      <c r="S9" s="314" t="str">
        <f>'[1]Лист1'!$T$9</f>
        <v>Субсидия на финансовое обеспечение выполнения государственного (муниципального) задания </v>
      </c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15"/>
      <c r="BF9" s="315"/>
      <c r="BG9" s="315"/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15"/>
      <c r="BS9" s="315"/>
      <c r="BT9" s="315"/>
      <c r="BU9" s="315"/>
      <c r="BV9" s="315"/>
      <c r="BW9" s="315"/>
      <c r="BX9" s="315"/>
      <c r="BY9" s="315"/>
      <c r="BZ9" s="315"/>
      <c r="CA9" s="315"/>
      <c r="CB9" s="315"/>
      <c r="CC9" s="315"/>
      <c r="CD9" s="315"/>
      <c r="CE9" s="315"/>
      <c r="CF9" s="315"/>
      <c r="CG9" s="315"/>
      <c r="CH9" s="315"/>
      <c r="CI9" s="315"/>
      <c r="CJ9" s="315"/>
      <c r="CK9" s="315"/>
      <c r="CL9" s="315"/>
      <c r="CM9" s="315"/>
      <c r="CN9" s="315"/>
      <c r="CO9" s="315"/>
      <c r="CP9" s="315"/>
      <c r="CQ9" s="315"/>
      <c r="CR9" s="315"/>
      <c r="CS9" s="315"/>
      <c r="CT9" s="315"/>
      <c r="CU9" s="315"/>
      <c r="CV9" s="315"/>
      <c r="CW9" s="315"/>
      <c r="CX9" s="315"/>
      <c r="CY9" s="315"/>
      <c r="CZ9" s="315"/>
      <c r="DA9" s="315"/>
      <c r="DB9" s="315"/>
      <c r="DC9" s="315"/>
      <c r="DD9" s="315"/>
      <c r="DE9" s="315"/>
      <c r="DF9" s="315"/>
    </row>
    <row r="10" spans="1:94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0"/>
      <c r="CO10" s="20"/>
      <c r="CP10" s="20"/>
    </row>
    <row r="11" spans="1:94" ht="21" customHeight="1">
      <c r="A11" s="317" t="s">
        <v>105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7"/>
      <c r="BR11" s="317"/>
      <c r="BS11" s="317"/>
      <c r="BT11" s="317"/>
      <c r="BU11" s="317"/>
      <c r="BV11" s="317"/>
      <c r="BW11" s="317"/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7"/>
      <c r="CI11" s="317"/>
      <c r="CJ11" s="317"/>
      <c r="CK11" s="317"/>
      <c r="CL11" s="317"/>
      <c r="CM11" s="317"/>
      <c r="CN11" s="317"/>
      <c r="CO11" s="317"/>
      <c r="CP11" s="317"/>
    </row>
    <row r="13" spans="1:94" ht="21" customHeight="1">
      <c r="A13" s="177" t="s">
        <v>12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</row>
    <row r="14" spans="1:94" ht="21" customHeight="1">
      <c r="A14" s="221" t="s">
        <v>125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18" t="s">
        <v>126</v>
      </c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</row>
    <row r="15" spans="1:110" ht="21" customHeight="1">
      <c r="A15" s="287" t="s">
        <v>106</v>
      </c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8"/>
      <c r="BH15" s="288"/>
      <c r="BI15" s="288"/>
      <c r="BJ15" s="288"/>
      <c r="BK15" s="288"/>
      <c r="BL15" s="288"/>
      <c r="BM15" s="288"/>
      <c r="BN15" s="288"/>
      <c r="BO15" s="288"/>
      <c r="BP15" s="288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/>
      <c r="CA15" s="288"/>
      <c r="CB15" s="288"/>
      <c r="CC15" s="288"/>
      <c r="CD15" s="288"/>
      <c r="CE15" s="288"/>
      <c r="CF15" s="288"/>
      <c r="CG15" s="288"/>
      <c r="CH15" s="288"/>
      <c r="CI15" s="288"/>
      <c r="CJ15" s="288"/>
      <c r="CK15" s="288"/>
      <c r="CL15" s="288"/>
      <c r="CM15" s="288"/>
      <c r="CN15" s="288"/>
      <c r="CO15" s="288"/>
      <c r="CP15" s="289"/>
      <c r="CQ15" s="204" t="s">
        <v>134</v>
      </c>
      <c r="CR15" s="205"/>
      <c r="CS15" s="205"/>
      <c r="CT15" s="205"/>
      <c r="CU15" s="205"/>
      <c r="CV15" s="205"/>
      <c r="CW15" s="205"/>
      <c r="CX15" s="206"/>
      <c r="CY15" s="204" t="s">
        <v>135</v>
      </c>
      <c r="CZ15" s="205"/>
      <c r="DA15" s="205"/>
      <c r="DB15" s="205"/>
      <c r="DC15" s="205"/>
      <c r="DD15" s="205"/>
      <c r="DE15" s="205"/>
      <c r="DF15" s="206"/>
    </row>
    <row r="16" spans="1:110" ht="21" customHeight="1">
      <c r="A16" s="290" t="s">
        <v>14</v>
      </c>
      <c r="B16" s="290"/>
      <c r="C16" s="290"/>
      <c r="D16" s="290" t="s">
        <v>9</v>
      </c>
      <c r="E16" s="290"/>
      <c r="F16" s="290"/>
      <c r="G16" s="290"/>
      <c r="H16" s="290"/>
      <c r="I16" s="290"/>
      <c r="J16" s="290"/>
      <c r="K16" s="290"/>
      <c r="L16" s="290" t="s">
        <v>3</v>
      </c>
      <c r="M16" s="290"/>
      <c r="N16" s="290"/>
      <c r="O16" s="290"/>
      <c r="P16" s="290"/>
      <c r="Q16" s="290"/>
      <c r="R16" s="290"/>
      <c r="S16" s="290"/>
      <c r="T16" s="290"/>
      <c r="U16" s="290"/>
      <c r="V16" s="290" t="s">
        <v>0</v>
      </c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 t="s">
        <v>7</v>
      </c>
      <c r="BI16" s="290"/>
      <c r="BJ16" s="290"/>
      <c r="BK16" s="290"/>
      <c r="BL16" s="290"/>
      <c r="BM16" s="290"/>
      <c r="BN16" s="290"/>
      <c r="BO16" s="290"/>
      <c r="BP16" s="290"/>
      <c r="BQ16" s="290" t="s">
        <v>8</v>
      </c>
      <c r="BR16" s="290"/>
      <c r="BS16" s="290"/>
      <c r="BT16" s="290"/>
      <c r="BU16" s="290"/>
      <c r="BV16" s="290"/>
      <c r="BW16" s="290"/>
      <c r="BX16" s="290"/>
      <c r="BY16" s="290" t="s">
        <v>101</v>
      </c>
      <c r="BZ16" s="290"/>
      <c r="CA16" s="290"/>
      <c r="CB16" s="290"/>
      <c r="CC16" s="290"/>
      <c r="CD16" s="290"/>
      <c r="CE16" s="290"/>
      <c r="CF16" s="290"/>
      <c r="CG16" s="290" t="s">
        <v>102</v>
      </c>
      <c r="CH16" s="290"/>
      <c r="CI16" s="290"/>
      <c r="CJ16" s="290"/>
      <c r="CK16" s="290"/>
      <c r="CL16" s="290"/>
      <c r="CM16" s="290"/>
      <c r="CN16" s="290"/>
      <c r="CO16" s="290"/>
      <c r="CP16" s="290"/>
      <c r="CQ16" s="290" t="s">
        <v>111</v>
      </c>
      <c r="CR16" s="290"/>
      <c r="CS16" s="290"/>
      <c r="CT16" s="290"/>
      <c r="CU16" s="290"/>
      <c r="CV16" s="290"/>
      <c r="CW16" s="290"/>
      <c r="CX16" s="290"/>
      <c r="CY16" s="291" t="s">
        <v>112</v>
      </c>
      <c r="CZ16" s="292"/>
      <c r="DA16" s="292"/>
      <c r="DB16" s="292"/>
      <c r="DC16" s="292"/>
      <c r="DD16" s="292"/>
      <c r="DE16" s="292"/>
      <c r="DF16" s="293"/>
    </row>
    <row r="17" spans="1:110" ht="21" customHeight="1">
      <c r="A17" s="290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 t="s">
        <v>2</v>
      </c>
      <c r="W17" s="290"/>
      <c r="X17" s="290"/>
      <c r="Y17" s="290"/>
      <c r="Z17" s="290"/>
      <c r="AA17" s="290"/>
      <c r="AB17" s="290"/>
      <c r="AC17" s="290" t="s">
        <v>1</v>
      </c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  <c r="AO17" s="290"/>
      <c r="AP17" s="290"/>
      <c r="AQ17" s="290"/>
      <c r="AR17" s="290"/>
      <c r="AS17" s="290"/>
      <c r="AT17" s="290"/>
      <c r="AU17" s="290"/>
      <c r="AV17" s="290"/>
      <c r="AW17" s="290"/>
      <c r="AX17" s="290"/>
      <c r="AY17" s="290"/>
      <c r="AZ17" s="290"/>
      <c r="BA17" s="290"/>
      <c r="BB17" s="290"/>
      <c r="BC17" s="290"/>
      <c r="BD17" s="290"/>
      <c r="BE17" s="290"/>
      <c r="BF17" s="290"/>
      <c r="BG17" s="290"/>
      <c r="BH17" s="290"/>
      <c r="BI17" s="290"/>
      <c r="BJ17" s="290"/>
      <c r="BK17" s="290"/>
      <c r="BL17" s="290"/>
      <c r="BM17" s="290"/>
      <c r="BN17" s="290"/>
      <c r="BO17" s="290"/>
      <c r="BP17" s="290"/>
      <c r="BQ17" s="290"/>
      <c r="BR17" s="290"/>
      <c r="BS17" s="290"/>
      <c r="BT17" s="290"/>
      <c r="BU17" s="290"/>
      <c r="BV17" s="290"/>
      <c r="BW17" s="290"/>
      <c r="BX17" s="290"/>
      <c r="BY17" s="290"/>
      <c r="BZ17" s="290"/>
      <c r="CA17" s="290"/>
      <c r="CB17" s="290"/>
      <c r="CC17" s="290"/>
      <c r="CD17" s="290"/>
      <c r="CE17" s="290"/>
      <c r="CF17" s="290"/>
      <c r="CG17" s="290"/>
      <c r="CH17" s="290"/>
      <c r="CI17" s="290"/>
      <c r="CJ17" s="290"/>
      <c r="CK17" s="290"/>
      <c r="CL17" s="290"/>
      <c r="CM17" s="290"/>
      <c r="CN17" s="290"/>
      <c r="CO17" s="290"/>
      <c r="CP17" s="290"/>
      <c r="CQ17" s="290"/>
      <c r="CR17" s="290"/>
      <c r="CS17" s="290"/>
      <c r="CT17" s="290"/>
      <c r="CU17" s="290"/>
      <c r="CV17" s="290"/>
      <c r="CW17" s="290"/>
      <c r="CX17" s="290"/>
      <c r="CY17" s="294"/>
      <c r="CZ17" s="295"/>
      <c r="DA17" s="295"/>
      <c r="DB17" s="295"/>
      <c r="DC17" s="295"/>
      <c r="DD17" s="295"/>
      <c r="DE17" s="295"/>
      <c r="DF17" s="296"/>
    </row>
    <row r="18" spans="1:110" ht="27.75" customHeight="1">
      <c r="A18" s="290"/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 t="s">
        <v>4</v>
      </c>
      <c r="AD18" s="290"/>
      <c r="AE18" s="290"/>
      <c r="AF18" s="290"/>
      <c r="AG18" s="290"/>
      <c r="AH18" s="290"/>
      <c r="AI18" s="290"/>
      <c r="AJ18" s="290"/>
      <c r="AK18" s="290"/>
      <c r="AL18" s="290" t="s">
        <v>5</v>
      </c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 t="s">
        <v>6</v>
      </c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290"/>
      <c r="BR18" s="290"/>
      <c r="BS18" s="290"/>
      <c r="BT18" s="290"/>
      <c r="BU18" s="290"/>
      <c r="BV18" s="290"/>
      <c r="BW18" s="290"/>
      <c r="BX18" s="290"/>
      <c r="BY18" s="290"/>
      <c r="BZ18" s="290"/>
      <c r="CA18" s="290"/>
      <c r="CB18" s="290"/>
      <c r="CC18" s="290"/>
      <c r="CD18" s="290"/>
      <c r="CE18" s="290"/>
      <c r="CF18" s="290"/>
      <c r="CG18" s="290"/>
      <c r="CH18" s="290"/>
      <c r="CI18" s="290"/>
      <c r="CJ18" s="290"/>
      <c r="CK18" s="290"/>
      <c r="CL18" s="290"/>
      <c r="CM18" s="290"/>
      <c r="CN18" s="290"/>
      <c r="CO18" s="290"/>
      <c r="CP18" s="290"/>
      <c r="CQ18" s="290"/>
      <c r="CR18" s="290"/>
      <c r="CS18" s="290"/>
      <c r="CT18" s="290"/>
      <c r="CU18" s="290"/>
      <c r="CV18" s="290"/>
      <c r="CW18" s="290"/>
      <c r="CX18" s="290"/>
      <c r="CY18" s="297"/>
      <c r="CZ18" s="298"/>
      <c r="DA18" s="298"/>
      <c r="DB18" s="298"/>
      <c r="DC18" s="298"/>
      <c r="DD18" s="298"/>
      <c r="DE18" s="298"/>
      <c r="DF18" s="299"/>
    </row>
    <row r="19" spans="1:110" ht="21" customHeight="1">
      <c r="A19" s="301">
        <v>1</v>
      </c>
      <c r="B19" s="301"/>
      <c r="C19" s="301"/>
      <c r="D19" s="301">
        <v>2</v>
      </c>
      <c r="E19" s="301"/>
      <c r="F19" s="301"/>
      <c r="G19" s="301"/>
      <c r="H19" s="301"/>
      <c r="I19" s="301"/>
      <c r="J19" s="301"/>
      <c r="K19" s="301"/>
      <c r="L19" s="301">
        <v>3</v>
      </c>
      <c r="M19" s="301"/>
      <c r="N19" s="301"/>
      <c r="O19" s="301"/>
      <c r="P19" s="301"/>
      <c r="Q19" s="301"/>
      <c r="R19" s="301"/>
      <c r="S19" s="301"/>
      <c r="T19" s="301"/>
      <c r="U19" s="301"/>
      <c r="V19" s="301">
        <v>4</v>
      </c>
      <c r="W19" s="301"/>
      <c r="X19" s="301"/>
      <c r="Y19" s="301"/>
      <c r="Z19" s="301"/>
      <c r="AA19" s="301"/>
      <c r="AB19" s="301"/>
      <c r="AC19" s="301">
        <v>5</v>
      </c>
      <c r="AD19" s="301"/>
      <c r="AE19" s="301"/>
      <c r="AF19" s="301"/>
      <c r="AG19" s="301"/>
      <c r="AH19" s="301"/>
      <c r="AI19" s="301"/>
      <c r="AJ19" s="301"/>
      <c r="AK19" s="301"/>
      <c r="AL19" s="301">
        <v>6</v>
      </c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>
        <v>7</v>
      </c>
      <c r="AX19" s="301"/>
      <c r="AY19" s="301"/>
      <c r="AZ19" s="301"/>
      <c r="BA19" s="301"/>
      <c r="BB19" s="301"/>
      <c r="BC19" s="301"/>
      <c r="BD19" s="301"/>
      <c r="BE19" s="301"/>
      <c r="BF19" s="301"/>
      <c r="BG19" s="301"/>
      <c r="BH19" s="301">
        <v>8</v>
      </c>
      <c r="BI19" s="301"/>
      <c r="BJ19" s="301"/>
      <c r="BK19" s="301"/>
      <c r="BL19" s="301"/>
      <c r="BM19" s="301"/>
      <c r="BN19" s="301"/>
      <c r="BO19" s="301"/>
      <c r="BP19" s="301"/>
      <c r="BQ19" s="301">
        <v>9</v>
      </c>
      <c r="BR19" s="301"/>
      <c r="BS19" s="301"/>
      <c r="BT19" s="301"/>
      <c r="BU19" s="301"/>
      <c r="BV19" s="301"/>
      <c r="BW19" s="301"/>
      <c r="BX19" s="301"/>
      <c r="BY19" s="300" t="s">
        <v>98</v>
      </c>
      <c r="BZ19" s="301"/>
      <c r="CA19" s="301"/>
      <c r="CB19" s="301"/>
      <c r="CC19" s="301"/>
      <c r="CD19" s="301"/>
      <c r="CE19" s="301"/>
      <c r="CF19" s="301"/>
      <c r="CG19" s="300" t="s">
        <v>99</v>
      </c>
      <c r="CH19" s="301"/>
      <c r="CI19" s="301"/>
      <c r="CJ19" s="301"/>
      <c r="CK19" s="301"/>
      <c r="CL19" s="301"/>
      <c r="CM19" s="301"/>
      <c r="CN19" s="301"/>
      <c r="CO19" s="301"/>
      <c r="CP19" s="301"/>
      <c r="CQ19" s="169" t="s">
        <v>109</v>
      </c>
      <c r="CR19" s="170"/>
      <c r="CS19" s="170"/>
      <c r="CT19" s="170"/>
      <c r="CU19" s="170"/>
      <c r="CV19" s="170"/>
      <c r="CW19" s="170"/>
      <c r="CX19" s="170"/>
      <c r="CY19" s="148" t="s">
        <v>110</v>
      </c>
      <c r="CZ19" s="149"/>
      <c r="DA19" s="149"/>
      <c r="DB19" s="149"/>
      <c r="DC19" s="149"/>
      <c r="DD19" s="149"/>
      <c r="DE19" s="149"/>
      <c r="DF19" s="150"/>
    </row>
    <row r="20" spans="1:110" ht="21" customHeight="1">
      <c r="A20" s="139" t="s">
        <v>27</v>
      </c>
      <c r="B20" s="140"/>
      <c r="C20" s="141"/>
      <c r="D20" s="182" t="s">
        <v>167</v>
      </c>
      <c r="E20" s="183"/>
      <c r="F20" s="183"/>
      <c r="G20" s="183"/>
      <c r="H20" s="183"/>
      <c r="I20" s="183"/>
      <c r="J20" s="183"/>
      <c r="K20" s="184"/>
      <c r="L20" s="143">
        <v>1</v>
      </c>
      <c r="M20" s="144"/>
      <c r="N20" s="144"/>
      <c r="O20" s="144"/>
      <c r="P20" s="144"/>
      <c r="Q20" s="144"/>
      <c r="R20" s="144"/>
      <c r="S20" s="144"/>
      <c r="T20" s="144"/>
      <c r="U20" s="145"/>
      <c r="V20" s="143">
        <v>49242.5</v>
      </c>
      <c r="W20" s="144"/>
      <c r="X20" s="144"/>
      <c r="Y20" s="144"/>
      <c r="Z20" s="144"/>
      <c r="AA20" s="144"/>
      <c r="AB20" s="145"/>
      <c r="AC20" s="143">
        <v>24621.25</v>
      </c>
      <c r="AD20" s="144"/>
      <c r="AE20" s="144"/>
      <c r="AF20" s="144"/>
      <c r="AG20" s="144"/>
      <c r="AH20" s="144"/>
      <c r="AI20" s="144"/>
      <c r="AJ20" s="144"/>
      <c r="AK20" s="145"/>
      <c r="AL20" s="143"/>
      <c r="AM20" s="144"/>
      <c r="AN20" s="144"/>
      <c r="AO20" s="144"/>
      <c r="AP20" s="144"/>
      <c r="AQ20" s="144"/>
      <c r="AR20" s="144"/>
      <c r="AS20" s="144"/>
      <c r="AT20" s="144"/>
      <c r="AU20" s="144"/>
      <c r="AV20" s="145"/>
      <c r="AW20" s="143">
        <v>24621.25</v>
      </c>
      <c r="AX20" s="144"/>
      <c r="AY20" s="144"/>
      <c r="AZ20" s="144"/>
      <c r="BA20" s="144"/>
      <c r="BB20" s="144"/>
      <c r="BC20" s="144"/>
      <c r="BD20" s="144"/>
      <c r="BE20" s="144"/>
      <c r="BF20" s="144"/>
      <c r="BG20" s="145"/>
      <c r="BH20" s="143"/>
      <c r="BI20" s="144"/>
      <c r="BJ20" s="144"/>
      <c r="BK20" s="144"/>
      <c r="BL20" s="144"/>
      <c r="BM20" s="144"/>
      <c r="BN20" s="144"/>
      <c r="BO20" s="144"/>
      <c r="BP20" s="145"/>
      <c r="BQ20" s="143"/>
      <c r="BR20" s="144"/>
      <c r="BS20" s="144"/>
      <c r="BT20" s="144"/>
      <c r="BU20" s="144"/>
      <c r="BV20" s="144"/>
      <c r="BW20" s="144"/>
      <c r="BX20" s="145"/>
      <c r="BY20" s="143">
        <v>12</v>
      </c>
      <c r="BZ20" s="144"/>
      <c r="CA20" s="144"/>
      <c r="CB20" s="144"/>
      <c r="CC20" s="144"/>
      <c r="CD20" s="144"/>
      <c r="CE20" s="144"/>
      <c r="CF20" s="145"/>
      <c r="CG20" s="166">
        <v>617509</v>
      </c>
      <c r="CH20" s="167"/>
      <c r="CI20" s="167"/>
      <c r="CJ20" s="167"/>
      <c r="CK20" s="167"/>
      <c r="CL20" s="167"/>
      <c r="CM20" s="167"/>
      <c r="CN20" s="167"/>
      <c r="CO20" s="167"/>
      <c r="CP20" s="168"/>
      <c r="CQ20" s="148" t="s">
        <v>11</v>
      </c>
      <c r="CR20" s="149"/>
      <c r="CS20" s="149"/>
      <c r="CT20" s="149"/>
      <c r="CU20" s="149"/>
      <c r="CV20" s="149"/>
      <c r="CW20" s="149"/>
      <c r="CX20" s="150"/>
      <c r="CY20" s="148" t="s">
        <v>11</v>
      </c>
      <c r="CZ20" s="149"/>
      <c r="DA20" s="149"/>
      <c r="DB20" s="149"/>
      <c r="DC20" s="149"/>
      <c r="DD20" s="149"/>
      <c r="DE20" s="149"/>
      <c r="DF20" s="150"/>
    </row>
    <row r="21" spans="1:110" ht="21" customHeight="1">
      <c r="A21" s="139" t="s">
        <v>31</v>
      </c>
      <c r="B21" s="140"/>
      <c r="C21" s="141"/>
      <c r="D21" s="182" t="s">
        <v>168</v>
      </c>
      <c r="E21" s="183"/>
      <c r="F21" s="183"/>
      <c r="G21" s="183"/>
      <c r="H21" s="183"/>
      <c r="I21" s="183"/>
      <c r="J21" s="183"/>
      <c r="K21" s="184"/>
      <c r="L21" s="143">
        <v>9.72</v>
      </c>
      <c r="M21" s="144"/>
      <c r="N21" s="144"/>
      <c r="O21" s="144"/>
      <c r="P21" s="144"/>
      <c r="Q21" s="144"/>
      <c r="R21" s="144"/>
      <c r="S21" s="144"/>
      <c r="T21" s="144"/>
      <c r="U21" s="145"/>
      <c r="V21" s="143">
        <v>23800.72</v>
      </c>
      <c r="W21" s="144"/>
      <c r="X21" s="144"/>
      <c r="Y21" s="144"/>
      <c r="Z21" s="144"/>
      <c r="AA21" s="144"/>
      <c r="AB21" s="145"/>
      <c r="AC21" s="143">
        <v>15625.03</v>
      </c>
      <c r="AD21" s="144"/>
      <c r="AE21" s="144"/>
      <c r="AF21" s="144"/>
      <c r="AG21" s="144"/>
      <c r="AH21" s="144"/>
      <c r="AI21" s="144"/>
      <c r="AJ21" s="144"/>
      <c r="AK21" s="145"/>
      <c r="AL21" s="143"/>
      <c r="AM21" s="144"/>
      <c r="AN21" s="144"/>
      <c r="AO21" s="144"/>
      <c r="AP21" s="144"/>
      <c r="AQ21" s="144"/>
      <c r="AR21" s="144"/>
      <c r="AS21" s="144"/>
      <c r="AT21" s="144"/>
      <c r="AU21" s="144"/>
      <c r="AV21" s="145"/>
      <c r="AW21" s="143">
        <v>8175.69</v>
      </c>
      <c r="AX21" s="144"/>
      <c r="AY21" s="144"/>
      <c r="AZ21" s="144"/>
      <c r="BA21" s="144"/>
      <c r="BB21" s="144"/>
      <c r="BC21" s="144"/>
      <c r="BD21" s="144"/>
      <c r="BE21" s="144"/>
      <c r="BF21" s="144"/>
      <c r="BG21" s="145"/>
      <c r="BH21" s="143"/>
      <c r="BI21" s="144"/>
      <c r="BJ21" s="144"/>
      <c r="BK21" s="144"/>
      <c r="BL21" s="144"/>
      <c r="BM21" s="144"/>
      <c r="BN21" s="144"/>
      <c r="BO21" s="144"/>
      <c r="BP21" s="145"/>
      <c r="BQ21" s="143"/>
      <c r="BR21" s="144"/>
      <c r="BS21" s="144"/>
      <c r="BT21" s="144"/>
      <c r="BU21" s="144"/>
      <c r="BV21" s="144"/>
      <c r="BW21" s="144"/>
      <c r="BX21" s="145"/>
      <c r="BY21" s="143">
        <v>12</v>
      </c>
      <c r="BZ21" s="144"/>
      <c r="CA21" s="144"/>
      <c r="CB21" s="144"/>
      <c r="CC21" s="144"/>
      <c r="CD21" s="144"/>
      <c r="CE21" s="144"/>
      <c r="CF21" s="145"/>
      <c r="CG21" s="166">
        <v>2776116.3</v>
      </c>
      <c r="CH21" s="167"/>
      <c r="CI21" s="167"/>
      <c r="CJ21" s="167"/>
      <c r="CK21" s="167"/>
      <c r="CL21" s="167"/>
      <c r="CM21" s="167"/>
      <c r="CN21" s="167"/>
      <c r="CO21" s="167"/>
      <c r="CP21" s="168"/>
      <c r="CQ21" s="148" t="s">
        <v>11</v>
      </c>
      <c r="CR21" s="149"/>
      <c r="CS21" s="149"/>
      <c r="CT21" s="149"/>
      <c r="CU21" s="149"/>
      <c r="CV21" s="149"/>
      <c r="CW21" s="149"/>
      <c r="CX21" s="150"/>
      <c r="CY21" s="148" t="s">
        <v>11</v>
      </c>
      <c r="CZ21" s="149"/>
      <c r="DA21" s="149"/>
      <c r="DB21" s="149"/>
      <c r="DC21" s="149"/>
      <c r="DD21" s="149"/>
      <c r="DE21" s="149"/>
      <c r="DF21" s="150"/>
    </row>
    <row r="22" spans="1:110" ht="30" customHeight="1">
      <c r="A22" s="139" t="s">
        <v>37</v>
      </c>
      <c r="B22" s="140"/>
      <c r="C22" s="141"/>
      <c r="D22" s="182" t="s">
        <v>169</v>
      </c>
      <c r="E22" s="183"/>
      <c r="F22" s="183"/>
      <c r="G22" s="183"/>
      <c r="H22" s="183"/>
      <c r="I22" s="183"/>
      <c r="J22" s="183"/>
      <c r="K22" s="184"/>
      <c r="L22" s="143">
        <v>0</v>
      </c>
      <c r="M22" s="144"/>
      <c r="N22" s="144"/>
      <c r="O22" s="144"/>
      <c r="P22" s="144"/>
      <c r="Q22" s="144"/>
      <c r="R22" s="144"/>
      <c r="S22" s="144"/>
      <c r="T22" s="144"/>
      <c r="U22" s="145"/>
      <c r="V22" s="143"/>
      <c r="W22" s="144"/>
      <c r="X22" s="144"/>
      <c r="Y22" s="144"/>
      <c r="Z22" s="144"/>
      <c r="AA22" s="144"/>
      <c r="AB22" s="145"/>
      <c r="AC22" s="143"/>
      <c r="AD22" s="144"/>
      <c r="AE22" s="144"/>
      <c r="AF22" s="144"/>
      <c r="AG22" s="144"/>
      <c r="AH22" s="144"/>
      <c r="AI22" s="144"/>
      <c r="AJ22" s="144"/>
      <c r="AK22" s="145"/>
      <c r="AL22" s="143"/>
      <c r="AM22" s="144"/>
      <c r="AN22" s="144"/>
      <c r="AO22" s="144"/>
      <c r="AP22" s="144"/>
      <c r="AQ22" s="144"/>
      <c r="AR22" s="144"/>
      <c r="AS22" s="144"/>
      <c r="AT22" s="144"/>
      <c r="AU22" s="144"/>
      <c r="AV22" s="145"/>
      <c r="AW22" s="143"/>
      <c r="AX22" s="144"/>
      <c r="AY22" s="144"/>
      <c r="AZ22" s="144"/>
      <c r="BA22" s="144"/>
      <c r="BB22" s="144"/>
      <c r="BC22" s="144"/>
      <c r="BD22" s="144"/>
      <c r="BE22" s="144"/>
      <c r="BF22" s="144"/>
      <c r="BG22" s="145"/>
      <c r="BH22" s="143"/>
      <c r="BI22" s="144"/>
      <c r="BJ22" s="144"/>
      <c r="BK22" s="144"/>
      <c r="BL22" s="144"/>
      <c r="BM22" s="144"/>
      <c r="BN22" s="144"/>
      <c r="BO22" s="144"/>
      <c r="BP22" s="145"/>
      <c r="BQ22" s="143"/>
      <c r="BR22" s="144"/>
      <c r="BS22" s="144"/>
      <c r="BT22" s="144"/>
      <c r="BU22" s="144"/>
      <c r="BV22" s="144"/>
      <c r="BW22" s="144"/>
      <c r="BX22" s="145"/>
      <c r="BY22" s="143"/>
      <c r="BZ22" s="144"/>
      <c r="CA22" s="144"/>
      <c r="CB22" s="144"/>
      <c r="CC22" s="144"/>
      <c r="CD22" s="144"/>
      <c r="CE22" s="144"/>
      <c r="CF22" s="145"/>
      <c r="CG22" s="166"/>
      <c r="CH22" s="167"/>
      <c r="CI22" s="167"/>
      <c r="CJ22" s="167"/>
      <c r="CK22" s="167"/>
      <c r="CL22" s="167"/>
      <c r="CM22" s="167"/>
      <c r="CN22" s="167"/>
      <c r="CO22" s="167"/>
      <c r="CP22" s="168"/>
      <c r="CQ22" s="148" t="s">
        <v>11</v>
      </c>
      <c r="CR22" s="149"/>
      <c r="CS22" s="149"/>
      <c r="CT22" s="149"/>
      <c r="CU22" s="149"/>
      <c r="CV22" s="149"/>
      <c r="CW22" s="149"/>
      <c r="CX22" s="150"/>
      <c r="CY22" s="148" t="s">
        <v>11</v>
      </c>
      <c r="CZ22" s="149"/>
      <c r="DA22" s="149"/>
      <c r="DB22" s="149"/>
      <c r="DC22" s="149"/>
      <c r="DD22" s="149"/>
      <c r="DE22" s="149"/>
      <c r="DF22" s="150"/>
    </row>
    <row r="23" spans="1:110" ht="40.5" customHeight="1">
      <c r="A23" s="139" t="s">
        <v>96</v>
      </c>
      <c r="B23" s="140"/>
      <c r="C23" s="141"/>
      <c r="D23" s="182" t="s">
        <v>170</v>
      </c>
      <c r="E23" s="183"/>
      <c r="F23" s="183"/>
      <c r="G23" s="183"/>
      <c r="H23" s="183"/>
      <c r="I23" s="183"/>
      <c r="J23" s="183"/>
      <c r="K23" s="184"/>
      <c r="L23" s="143">
        <v>0</v>
      </c>
      <c r="M23" s="144"/>
      <c r="N23" s="144"/>
      <c r="O23" s="144"/>
      <c r="P23" s="144"/>
      <c r="Q23" s="144"/>
      <c r="R23" s="144"/>
      <c r="S23" s="144"/>
      <c r="T23" s="144"/>
      <c r="U23" s="145"/>
      <c r="V23" s="143"/>
      <c r="W23" s="144"/>
      <c r="X23" s="144"/>
      <c r="Y23" s="144"/>
      <c r="Z23" s="144"/>
      <c r="AA23" s="144"/>
      <c r="AB23" s="145"/>
      <c r="AC23" s="143"/>
      <c r="AD23" s="144"/>
      <c r="AE23" s="144"/>
      <c r="AF23" s="144"/>
      <c r="AG23" s="144"/>
      <c r="AH23" s="144"/>
      <c r="AI23" s="144"/>
      <c r="AJ23" s="144"/>
      <c r="AK23" s="145"/>
      <c r="AL23" s="143"/>
      <c r="AM23" s="144"/>
      <c r="AN23" s="144"/>
      <c r="AO23" s="144"/>
      <c r="AP23" s="144"/>
      <c r="AQ23" s="144"/>
      <c r="AR23" s="144"/>
      <c r="AS23" s="144"/>
      <c r="AT23" s="144"/>
      <c r="AU23" s="144"/>
      <c r="AV23" s="145"/>
      <c r="AW23" s="143"/>
      <c r="AX23" s="144"/>
      <c r="AY23" s="144"/>
      <c r="AZ23" s="144"/>
      <c r="BA23" s="144"/>
      <c r="BB23" s="144"/>
      <c r="BC23" s="144"/>
      <c r="BD23" s="144"/>
      <c r="BE23" s="144"/>
      <c r="BF23" s="144"/>
      <c r="BG23" s="145"/>
      <c r="BH23" s="143"/>
      <c r="BI23" s="144"/>
      <c r="BJ23" s="144"/>
      <c r="BK23" s="144"/>
      <c r="BL23" s="144"/>
      <c r="BM23" s="144"/>
      <c r="BN23" s="144"/>
      <c r="BO23" s="144"/>
      <c r="BP23" s="145"/>
      <c r="BQ23" s="143"/>
      <c r="BR23" s="144"/>
      <c r="BS23" s="144"/>
      <c r="BT23" s="144"/>
      <c r="BU23" s="144"/>
      <c r="BV23" s="144"/>
      <c r="BW23" s="144"/>
      <c r="BX23" s="145"/>
      <c r="BY23" s="143"/>
      <c r="BZ23" s="144"/>
      <c r="CA23" s="144"/>
      <c r="CB23" s="144"/>
      <c r="CC23" s="144"/>
      <c r="CD23" s="144"/>
      <c r="CE23" s="144"/>
      <c r="CF23" s="145"/>
      <c r="CG23" s="166"/>
      <c r="CH23" s="167"/>
      <c r="CI23" s="167"/>
      <c r="CJ23" s="167"/>
      <c r="CK23" s="167"/>
      <c r="CL23" s="167"/>
      <c r="CM23" s="167"/>
      <c r="CN23" s="167"/>
      <c r="CO23" s="167"/>
      <c r="CP23" s="168"/>
      <c r="CQ23" s="148" t="s">
        <v>11</v>
      </c>
      <c r="CR23" s="149"/>
      <c r="CS23" s="149"/>
      <c r="CT23" s="149"/>
      <c r="CU23" s="149"/>
      <c r="CV23" s="149"/>
      <c r="CW23" s="149"/>
      <c r="CX23" s="150"/>
      <c r="CY23" s="148" t="s">
        <v>11</v>
      </c>
      <c r="CZ23" s="149"/>
      <c r="DA23" s="149"/>
      <c r="DB23" s="149"/>
      <c r="DC23" s="149"/>
      <c r="DD23" s="149"/>
      <c r="DE23" s="149"/>
      <c r="DF23" s="150"/>
    </row>
    <row r="24" spans="1:110" ht="27.75" customHeight="1">
      <c r="A24" s="139" t="s">
        <v>97</v>
      </c>
      <c r="B24" s="140"/>
      <c r="C24" s="141"/>
      <c r="D24" s="182" t="s">
        <v>171</v>
      </c>
      <c r="E24" s="183"/>
      <c r="F24" s="183"/>
      <c r="G24" s="183"/>
      <c r="H24" s="183"/>
      <c r="I24" s="183"/>
      <c r="J24" s="183"/>
      <c r="K24" s="184"/>
      <c r="L24" s="143">
        <v>4.5</v>
      </c>
      <c r="M24" s="144"/>
      <c r="N24" s="144"/>
      <c r="O24" s="144"/>
      <c r="P24" s="144"/>
      <c r="Q24" s="144"/>
      <c r="R24" s="144"/>
      <c r="S24" s="144"/>
      <c r="T24" s="144"/>
      <c r="U24" s="145"/>
      <c r="V24" s="143">
        <v>11864.26</v>
      </c>
      <c r="W24" s="144"/>
      <c r="X24" s="144"/>
      <c r="Y24" s="144"/>
      <c r="Z24" s="144"/>
      <c r="AA24" s="144"/>
      <c r="AB24" s="145"/>
      <c r="AC24" s="143">
        <v>9840.05</v>
      </c>
      <c r="AD24" s="144"/>
      <c r="AE24" s="144"/>
      <c r="AF24" s="144"/>
      <c r="AG24" s="144"/>
      <c r="AH24" s="144"/>
      <c r="AI24" s="144"/>
      <c r="AJ24" s="144"/>
      <c r="AK24" s="145"/>
      <c r="AL24" s="143"/>
      <c r="AM24" s="144"/>
      <c r="AN24" s="144"/>
      <c r="AO24" s="144"/>
      <c r="AP24" s="144"/>
      <c r="AQ24" s="144"/>
      <c r="AR24" s="144"/>
      <c r="AS24" s="144"/>
      <c r="AT24" s="144"/>
      <c r="AU24" s="144"/>
      <c r="AV24" s="145"/>
      <c r="AW24" s="143">
        <v>2024.21</v>
      </c>
      <c r="AX24" s="144"/>
      <c r="AY24" s="144"/>
      <c r="AZ24" s="144"/>
      <c r="BA24" s="144"/>
      <c r="BB24" s="144"/>
      <c r="BC24" s="144"/>
      <c r="BD24" s="144"/>
      <c r="BE24" s="144"/>
      <c r="BF24" s="144"/>
      <c r="BG24" s="145"/>
      <c r="BH24" s="143"/>
      <c r="BI24" s="144"/>
      <c r="BJ24" s="144"/>
      <c r="BK24" s="144"/>
      <c r="BL24" s="144"/>
      <c r="BM24" s="144"/>
      <c r="BN24" s="144"/>
      <c r="BO24" s="144"/>
      <c r="BP24" s="145"/>
      <c r="BQ24" s="143"/>
      <c r="BR24" s="144"/>
      <c r="BS24" s="144"/>
      <c r="BT24" s="144"/>
      <c r="BU24" s="144"/>
      <c r="BV24" s="144"/>
      <c r="BW24" s="144"/>
      <c r="BX24" s="145"/>
      <c r="BY24" s="143">
        <v>12</v>
      </c>
      <c r="BZ24" s="144"/>
      <c r="CA24" s="144"/>
      <c r="CB24" s="144"/>
      <c r="CC24" s="144"/>
      <c r="CD24" s="144"/>
      <c r="CE24" s="144"/>
      <c r="CF24" s="145"/>
      <c r="CG24" s="166">
        <v>640670.04</v>
      </c>
      <c r="CH24" s="167"/>
      <c r="CI24" s="167"/>
      <c r="CJ24" s="167"/>
      <c r="CK24" s="167"/>
      <c r="CL24" s="167"/>
      <c r="CM24" s="167"/>
      <c r="CN24" s="167"/>
      <c r="CO24" s="167"/>
      <c r="CP24" s="168"/>
      <c r="CQ24" s="148" t="s">
        <v>11</v>
      </c>
      <c r="CR24" s="149"/>
      <c r="CS24" s="149"/>
      <c r="CT24" s="149"/>
      <c r="CU24" s="149"/>
      <c r="CV24" s="149"/>
      <c r="CW24" s="149"/>
      <c r="CX24" s="150"/>
      <c r="CY24" s="148" t="s">
        <v>11</v>
      </c>
      <c r="CZ24" s="149"/>
      <c r="DA24" s="149"/>
      <c r="DB24" s="149"/>
      <c r="DC24" s="149"/>
      <c r="DD24" s="149"/>
      <c r="DE24" s="149"/>
      <c r="DF24" s="150"/>
    </row>
    <row r="25" spans="1:110" ht="27.75" customHeight="1">
      <c r="A25" s="139" t="s">
        <v>114</v>
      </c>
      <c r="B25" s="140"/>
      <c r="C25" s="141"/>
      <c r="D25" s="182" t="s">
        <v>172</v>
      </c>
      <c r="E25" s="183"/>
      <c r="F25" s="183"/>
      <c r="G25" s="183"/>
      <c r="H25" s="183"/>
      <c r="I25" s="183"/>
      <c r="J25" s="183"/>
      <c r="K25" s="184"/>
      <c r="L25" s="143">
        <v>7.67</v>
      </c>
      <c r="M25" s="144"/>
      <c r="N25" s="144"/>
      <c r="O25" s="144"/>
      <c r="P25" s="144"/>
      <c r="Q25" s="144"/>
      <c r="R25" s="144"/>
      <c r="S25" s="144"/>
      <c r="T25" s="144"/>
      <c r="U25" s="145"/>
      <c r="V25" s="143">
        <v>11376.27</v>
      </c>
      <c r="W25" s="144"/>
      <c r="X25" s="144"/>
      <c r="Y25" s="144"/>
      <c r="Z25" s="144"/>
      <c r="AA25" s="144"/>
      <c r="AB25" s="145"/>
      <c r="AC25" s="143">
        <v>11376.27</v>
      </c>
      <c r="AD25" s="144"/>
      <c r="AE25" s="144"/>
      <c r="AF25" s="144"/>
      <c r="AG25" s="144"/>
      <c r="AH25" s="144"/>
      <c r="AI25" s="144"/>
      <c r="AJ25" s="144"/>
      <c r="AK25" s="145"/>
      <c r="AL25" s="143"/>
      <c r="AM25" s="144"/>
      <c r="AN25" s="144"/>
      <c r="AO25" s="144"/>
      <c r="AP25" s="144"/>
      <c r="AQ25" s="144"/>
      <c r="AR25" s="144"/>
      <c r="AS25" s="144"/>
      <c r="AT25" s="144"/>
      <c r="AU25" s="144"/>
      <c r="AV25" s="145"/>
      <c r="AW25" s="143"/>
      <c r="AX25" s="144"/>
      <c r="AY25" s="144"/>
      <c r="AZ25" s="144"/>
      <c r="BA25" s="144"/>
      <c r="BB25" s="144"/>
      <c r="BC25" s="144"/>
      <c r="BD25" s="144"/>
      <c r="BE25" s="144"/>
      <c r="BF25" s="144"/>
      <c r="BG25" s="145"/>
      <c r="BH25" s="143"/>
      <c r="BI25" s="144"/>
      <c r="BJ25" s="144"/>
      <c r="BK25" s="144"/>
      <c r="BL25" s="144"/>
      <c r="BM25" s="144"/>
      <c r="BN25" s="144"/>
      <c r="BO25" s="144"/>
      <c r="BP25" s="145"/>
      <c r="BQ25" s="143"/>
      <c r="BR25" s="144"/>
      <c r="BS25" s="144"/>
      <c r="BT25" s="144"/>
      <c r="BU25" s="144"/>
      <c r="BV25" s="144"/>
      <c r="BW25" s="144"/>
      <c r="BX25" s="145"/>
      <c r="BY25" s="143">
        <v>12</v>
      </c>
      <c r="BZ25" s="144"/>
      <c r="CA25" s="144"/>
      <c r="CB25" s="144"/>
      <c r="CC25" s="144"/>
      <c r="CD25" s="144"/>
      <c r="CE25" s="144"/>
      <c r="CF25" s="145"/>
      <c r="CG25" s="166">
        <v>1047071.89</v>
      </c>
      <c r="CH25" s="167"/>
      <c r="CI25" s="167"/>
      <c r="CJ25" s="167"/>
      <c r="CK25" s="167"/>
      <c r="CL25" s="167"/>
      <c r="CM25" s="167"/>
      <c r="CN25" s="167"/>
      <c r="CO25" s="167"/>
      <c r="CP25" s="168"/>
      <c r="CQ25" s="148" t="s">
        <v>11</v>
      </c>
      <c r="CR25" s="149"/>
      <c r="CS25" s="149"/>
      <c r="CT25" s="149"/>
      <c r="CU25" s="149"/>
      <c r="CV25" s="149"/>
      <c r="CW25" s="149"/>
      <c r="CX25" s="150"/>
      <c r="CY25" s="148" t="s">
        <v>11</v>
      </c>
      <c r="CZ25" s="149"/>
      <c r="DA25" s="149"/>
      <c r="DB25" s="149"/>
      <c r="DC25" s="149"/>
      <c r="DD25" s="149"/>
      <c r="DE25" s="149"/>
      <c r="DF25" s="150"/>
    </row>
    <row r="26" spans="1:110" ht="30" customHeight="1">
      <c r="A26" s="139" t="s">
        <v>115</v>
      </c>
      <c r="B26" s="140"/>
      <c r="C26" s="141"/>
      <c r="D26" s="182" t="s">
        <v>173</v>
      </c>
      <c r="E26" s="254"/>
      <c r="F26" s="254"/>
      <c r="G26" s="254"/>
      <c r="H26" s="254"/>
      <c r="I26" s="254"/>
      <c r="J26" s="254"/>
      <c r="K26" s="255"/>
      <c r="L26" s="64"/>
      <c r="M26" s="66"/>
      <c r="N26" s="66"/>
      <c r="O26" s="66"/>
      <c r="P26" s="66"/>
      <c r="Q26" s="66"/>
      <c r="R26" s="66"/>
      <c r="S26" s="66"/>
      <c r="T26" s="66"/>
      <c r="U26" s="65"/>
      <c r="V26" s="143"/>
      <c r="W26" s="144"/>
      <c r="X26" s="144"/>
      <c r="Y26" s="144"/>
      <c r="Z26" s="144"/>
      <c r="AA26" s="144"/>
      <c r="AB26" s="145"/>
      <c r="AC26" s="64"/>
      <c r="AD26" s="66"/>
      <c r="AE26" s="66"/>
      <c r="AF26" s="66"/>
      <c r="AG26" s="66"/>
      <c r="AH26" s="66"/>
      <c r="AI26" s="66"/>
      <c r="AJ26" s="66"/>
      <c r="AK26" s="65"/>
      <c r="AL26" s="64"/>
      <c r="AM26" s="66"/>
      <c r="AN26" s="66"/>
      <c r="AO26" s="66"/>
      <c r="AP26" s="66"/>
      <c r="AQ26" s="66"/>
      <c r="AR26" s="66"/>
      <c r="AS26" s="66"/>
      <c r="AT26" s="66"/>
      <c r="AU26" s="66"/>
      <c r="AV26" s="65"/>
      <c r="AW26" s="64"/>
      <c r="AX26" s="66"/>
      <c r="AY26" s="66"/>
      <c r="AZ26" s="66"/>
      <c r="BA26" s="66"/>
      <c r="BB26" s="66"/>
      <c r="BC26" s="66"/>
      <c r="BD26" s="66"/>
      <c r="BE26" s="66"/>
      <c r="BF26" s="66"/>
      <c r="BG26" s="65"/>
      <c r="BH26" s="64"/>
      <c r="BI26" s="66"/>
      <c r="BJ26" s="66"/>
      <c r="BK26" s="66"/>
      <c r="BL26" s="66"/>
      <c r="BM26" s="66"/>
      <c r="BN26" s="66"/>
      <c r="BO26" s="66"/>
      <c r="BP26" s="65"/>
      <c r="BQ26" s="64"/>
      <c r="BR26" s="66"/>
      <c r="BS26" s="66"/>
      <c r="BT26" s="66"/>
      <c r="BU26" s="66"/>
      <c r="BV26" s="66"/>
      <c r="BW26" s="66"/>
      <c r="BX26" s="65"/>
      <c r="BY26" s="64"/>
      <c r="BZ26" s="66"/>
      <c r="CA26" s="66"/>
      <c r="CB26" s="66"/>
      <c r="CC26" s="66"/>
      <c r="CD26" s="66"/>
      <c r="CE26" s="66"/>
      <c r="CF26" s="65"/>
      <c r="CG26" s="166"/>
      <c r="CH26" s="167"/>
      <c r="CI26" s="167"/>
      <c r="CJ26" s="167"/>
      <c r="CK26" s="167"/>
      <c r="CL26" s="167"/>
      <c r="CM26" s="167"/>
      <c r="CN26" s="167"/>
      <c r="CO26" s="167"/>
      <c r="CP26" s="168"/>
      <c r="CQ26" s="148" t="s">
        <v>11</v>
      </c>
      <c r="CR26" s="149"/>
      <c r="CS26" s="149"/>
      <c r="CT26" s="149"/>
      <c r="CU26" s="149"/>
      <c r="CV26" s="149"/>
      <c r="CW26" s="149"/>
      <c r="CX26" s="150"/>
      <c r="CY26" s="148" t="s">
        <v>11</v>
      </c>
      <c r="CZ26" s="149"/>
      <c r="DA26" s="149"/>
      <c r="DB26" s="149"/>
      <c r="DC26" s="149"/>
      <c r="DD26" s="149"/>
      <c r="DE26" s="149"/>
      <c r="DF26" s="150"/>
    </row>
    <row r="27" spans="1:110" ht="32.25" customHeight="1">
      <c r="A27" s="139" t="s">
        <v>116</v>
      </c>
      <c r="B27" s="140"/>
      <c r="C27" s="141"/>
      <c r="D27" s="182" t="s">
        <v>174</v>
      </c>
      <c r="E27" s="254"/>
      <c r="F27" s="254"/>
      <c r="G27" s="254"/>
      <c r="H27" s="254"/>
      <c r="I27" s="254"/>
      <c r="J27" s="254"/>
      <c r="K27" s="255"/>
      <c r="L27" s="64"/>
      <c r="M27" s="66"/>
      <c r="N27" s="66"/>
      <c r="O27" s="66"/>
      <c r="P27" s="66"/>
      <c r="Q27" s="66"/>
      <c r="R27" s="66"/>
      <c r="S27" s="66"/>
      <c r="T27" s="66"/>
      <c r="U27" s="65"/>
      <c r="V27" s="143">
        <v>28108.35</v>
      </c>
      <c r="W27" s="144"/>
      <c r="X27" s="144"/>
      <c r="Y27" s="144"/>
      <c r="Z27" s="144"/>
      <c r="AA27" s="144"/>
      <c r="AB27" s="145"/>
      <c r="AC27" s="64"/>
      <c r="AD27" s="66"/>
      <c r="AE27" s="66"/>
      <c r="AF27" s="66"/>
      <c r="AG27" s="66"/>
      <c r="AH27" s="66"/>
      <c r="AI27" s="66"/>
      <c r="AJ27" s="66"/>
      <c r="AK27" s="65"/>
      <c r="AL27" s="64"/>
      <c r="AM27" s="66"/>
      <c r="AN27" s="66"/>
      <c r="AO27" s="66"/>
      <c r="AP27" s="66"/>
      <c r="AQ27" s="66"/>
      <c r="AR27" s="66"/>
      <c r="AS27" s="66"/>
      <c r="AT27" s="66"/>
      <c r="AU27" s="66"/>
      <c r="AV27" s="65"/>
      <c r="AW27" s="64"/>
      <c r="AX27" s="66"/>
      <c r="AY27" s="66"/>
      <c r="AZ27" s="66"/>
      <c r="BA27" s="66"/>
      <c r="BB27" s="66"/>
      <c r="BC27" s="66"/>
      <c r="BD27" s="66"/>
      <c r="BE27" s="66"/>
      <c r="BF27" s="66"/>
      <c r="BG27" s="65"/>
      <c r="BH27" s="64"/>
      <c r="BI27" s="66"/>
      <c r="BJ27" s="66"/>
      <c r="BK27" s="66"/>
      <c r="BL27" s="66"/>
      <c r="BM27" s="66"/>
      <c r="BN27" s="66"/>
      <c r="BO27" s="66"/>
      <c r="BP27" s="65"/>
      <c r="BQ27" s="64"/>
      <c r="BR27" s="66"/>
      <c r="BS27" s="66"/>
      <c r="BT27" s="66"/>
      <c r="BU27" s="66"/>
      <c r="BV27" s="66"/>
      <c r="BW27" s="66"/>
      <c r="BX27" s="65"/>
      <c r="BY27" s="64"/>
      <c r="BZ27" s="144">
        <v>12</v>
      </c>
      <c r="CA27" s="144"/>
      <c r="CB27" s="144"/>
      <c r="CC27" s="144"/>
      <c r="CD27" s="144"/>
      <c r="CE27" s="144"/>
      <c r="CF27" s="145"/>
      <c r="CG27" s="166">
        <v>337300.2</v>
      </c>
      <c r="CH27" s="167"/>
      <c r="CI27" s="167"/>
      <c r="CJ27" s="167"/>
      <c r="CK27" s="167"/>
      <c r="CL27" s="167"/>
      <c r="CM27" s="167"/>
      <c r="CN27" s="167"/>
      <c r="CO27" s="167"/>
      <c r="CP27" s="168"/>
      <c r="CQ27" s="148" t="s">
        <v>11</v>
      </c>
      <c r="CR27" s="149"/>
      <c r="CS27" s="149"/>
      <c r="CT27" s="149"/>
      <c r="CU27" s="149"/>
      <c r="CV27" s="149"/>
      <c r="CW27" s="149"/>
      <c r="CX27" s="150"/>
      <c r="CY27" s="148" t="s">
        <v>11</v>
      </c>
      <c r="CZ27" s="149"/>
      <c r="DA27" s="149"/>
      <c r="DB27" s="149"/>
      <c r="DC27" s="149"/>
      <c r="DD27" s="149"/>
      <c r="DE27" s="149"/>
      <c r="DF27" s="150"/>
    </row>
    <row r="28" spans="1:110" ht="31.5" customHeight="1">
      <c r="A28" s="139" t="s">
        <v>154</v>
      </c>
      <c r="B28" s="140"/>
      <c r="C28" s="141"/>
      <c r="D28" s="182" t="s">
        <v>175</v>
      </c>
      <c r="E28" s="183"/>
      <c r="F28" s="183"/>
      <c r="G28" s="183"/>
      <c r="H28" s="183"/>
      <c r="I28" s="183"/>
      <c r="J28" s="183"/>
      <c r="K28" s="184"/>
      <c r="L28" s="151"/>
      <c r="M28" s="152"/>
      <c r="N28" s="152"/>
      <c r="O28" s="152"/>
      <c r="P28" s="152"/>
      <c r="Q28" s="152"/>
      <c r="R28" s="152"/>
      <c r="S28" s="152"/>
      <c r="T28" s="152"/>
      <c r="U28" s="153"/>
      <c r="V28" s="143"/>
      <c r="W28" s="144"/>
      <c r="X28" s="144"/>
      <c r="Y28" s="144"/>
      <c r="Z28" s="144"/>
      <c r="AA28" s="144"/>
      <c r="AB28" s="145"/>
      <c r="AC28" s="143"/>
      <c r="AD28" s="144"/>
      <c r="AE28" s="144"/>
      <c r="AF28" s="144"/>
      <c r="AG28" s="144"/>
      <c r="AH28" s="144"/>
      <c r="AI28" s="144"/>
      <c r="AJ28" s="144"/>
      <c r="AK28" s="145"/>
      <c r="AL28" s="143"/>
      <c r="AM28" s="144"/>
      <c r="AN28" s="144"/>
      <c r="AO28" s="144"/>
      <c r="AP28" s="144"/>
      <c r="AQ28" s="144"/>
      <c r="AR28" s="144"/>
      <c r="AS28" s="144"/>
      <c r="AT28" s="144"/>
      <c r="AU28" s="144"/>
      <c r="AV28" s="145"/>
      <c r="AW28" s="143"/>
      <c r="AX28" s="144"/>
      <c r="AY28" s="144"/>
      <c r="AZ28" s="144"/>
      <c r="BA28" s="144"/>
      <c r="BB28" s="144"/>
      <c r="BC28" s="144"/>
      <c r="BD28" s="144"/>
      <c r="BE28" s="144"/>
      <c r="BF28" s="144"/>
      <c r="BG28" s="145"/>
      <c r="BH28" s="143"/>
      <c r="BI28" s="144"/>
      <c r="BJ28" s="144"/>
      <c r="BK28" s="144"/>
      <c r="BL28" s="144"/>
      <c r="BM28" s="144"/>
      <c r="BN28" s="144"/>
      <c r="BO28" s="144"/>
      <c r="BP28" s="145"/>
      <c r="BQ28" s="143"/>
      <c r="BR28" s="144"/>
      <c r="BS28" s="144"/>
      <c r="BT28" s="144"/>
      <c r="BU28" s="144"/>
      <c r="BV28" s="144"/>
      <c r="BW28" s="144"/>
      <c r="BX28" s="145"/>
      <c r="BY28" s="143"/>
      <c r="BZ28" s="144"/>
      <c r="CA28" s="144"/>
      <c r="CB28" s="144"/>
      <c r="CC28" s="144"/>
      <c r="CD28" s="144"/>
      <c r="CE28" s="144"/>
      <c r="CF28" s="145"/>
      <c r="CG28" s="166"/>
      <c r="CH28" s="167"/>
      <c r="CI28" s="167"/>
      <c r="CJ28" s="167"/>
      <c r="CK28" s="167"/>
      <c r="CL28" s="167"/>
      <c r="CM28" s="167"/>
      <c r="CN28" s="167"/>
      <c r="CO28" s="167"/>
      <c r="CP28" s="168"/>
      <c r="CQ28" s="148"/>
      <c r="CR28" s="149"/>
      <c r="CS28" s="149"/>
      <c r="CT28" s="149"/>
      <c r="CU28" s="149"/>
      <c r="CV28" s="149"/>
      <c r="CW28" s="149"/>
      <c r="CX28" s="150"/>
      <c r="CY28" s="148"/>
      <c r="CZ28" s="149"/>
      <c r="DA28" s="149"/>
      <c r="DB28" s="149"/>
      <c r="DC28" s="149"/>
      <c r="DD28" s="149"/>
      <c r="DE28" s="149"/>
      <c r="DF28" s="150"/>
    </row>
    <row r="29" spans="1:110" ht="43.5" customHeight="1">
      <c r="A29" s="139" t="s">
        <v>98</v>
      </c>
      <c r="B29" s="140"/>
      <c r="C29" s="141"/>
      <c r="D29" s="182" t="s">
        <v>176</v>
      </c>
      <c r="E29" s="183"/>
      <c r="F29" s="183"/>
      <c r="G29" s="183"/>
      <c r="H29" s="183"/>
      <c r="I29" s="183"/>
      <c r="J29" s="183"/>
      <c r="K29" s="184"/>
      <c r="L29" s="151"/>
      <c r="M29" s="152"/>
      <c r="N29" s="152"/>
      <c r="O29" s="152"/>
      <c r="P29" s="152"/>
      <c r="Q29" s="152"/>
      <c r="R29" s="152"/>
      <c r="S29" s="152"/>
      <c r="T29" s="152"/>
      <c r="U29" s="153"/>
      <c r="V29" s="143"/>
      <c r="W29" s="144"/>
      <c r="X29" s="144"/>
      <c r="Y29" s="144"/>
      <c r="Z29" s="144"/>
      <c r="AA29" s="144"/>
      <c r="AB29" s="145"/>
      <c r="AC29" s="143"/>
      <c r="AD29" s="144"/>
      <c r="AE29" s="144"/>
      <c r="AF29" s="144"/>
      <c r="AG29" s="144"/>
      <c r="AH29" s="144"/>
      <c r="AI29" s="144"/>
      <c r="AJ29" s="144"/>
      <c r="AK29" s="145"/>
      <c r="AL29" s="143"/>
      <c r="AM29" s="144"/>
      <c r="AN29" s="144"/>
      <c r="AO29" s="144"/>
      <c r="AP29" s="144"/>
      <c r="AQ29" s="144"/>
      <c r="AR29" s="144"/>
      <c r="AS29" s="144"/>
      <c r="AT29" s="144"/>
      <c r="AU29" s="144"/>
      <c r="AV29" s="145"/>
      <c r="AW29" s="143"/>
      <c r="AX29" s="144"/>
      <c r="AY29" s="144"/>
      <c r="AZ29" s="144"/>
      <c r="BA29" s="144"/>
      <c r="BB29" s="144"/>
      <c r="BC29" s="144"/>
      <c r="BD29" s="144"/>
      <c r="BE29" s="144"/>
      <c r="BF29" s="144"/>
      <c r="BG29" s="145"/>
      <c r="BH29" s="143"/>
      <c r="BI29" s="144"/>
      <c r="BJ29" s="144"/>
      <c r="BK29" s="144"/>
      <c r="BL29" s="144"/>
      <c r="BM29" s="144"/>
      <c r="BN29" s="144"/>
      <c r="BO29" s="144"/>
      <c r="BP29" s="145"/>
      <c r="BQ29" s="143"/>
      <c r="BR29" s="144"/>
      <c r="BS29" s="144"/>
      <c r="BT29" s="144"/>
      <c r="BU29" s="144"/>
      <c r="BV29" s="144"/>
      <c r="BW29" s="144"/>
      <c r="BX29" s="145"/>
      <c r="BY29" s="143"/>
      <c r="BZ29" s="144"/>
      <c r="CA29" s="144"/>
      <c r="CB29" s="144"/>
      <c r="CC29" s="144"/>
      <c r="CD29" s="144"/>
      <c r="CE29" s="144"/>
      <c r="CF29" s="145"/>
      <c r="CG29" s="166"/>
      <c r="CH29" s="167"/>
      <c r="CI29" s="167"/>
      <c r="CJ29" s="167"/>
      <c r="CK29" s="167"/>
      <c r="CL29" s="167"/>
      <c r="CM29" s="167"/>
      <c r="CN29" s="167"/>
      <c r="CO29" s="167"/>
      <c r="CP29" s="168"/>
      <c r="CQ29" s="148"/>
      <c r="CR29" s="149"/>
      <c r="CS29" s="149"/>
      <c r="CT29" s="149"/>
      <c r="CU29" s="149"/>
      <c r="CV29" s="149"/>
      <c r="CW29" s="149"/>
      <c r="CX29" s="150"/>
      <c r="CY29" s="148"/>
      <c r="CZ29" s="149"/>
      <c r="DA29" s="149"/>
      <c r="DB29" s="149"/>
      <c r="DC29" s="149"/>
      <c r="DD29" s="149"/>
      <c r="DE29" s="149"/>
      <c r="DF29" s="150"/>
    </row>
    <row r="30" spans="1:110" ht="21" customHeight="1">
      <c r="A30" s="302" t="s">
        <v>10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4"/>
      <c r="L30" s="158" t="s">
        <v>11</v>
      </c>
      <c r="M30" s="159"/>
      <c r="N30" s="159"/>
      <c r="O30" s="159"/>
      <c r="P30" s="159"/>
      <c r="Q30" s="159"/>
      <c r="R30" s="159"/>
      <c r="S30" s="159"/>
      <c r="T30" s="159"/>
      <c r="U30" s="160"/>
      <c r="V30" s="279" t="s">
        <v>11</v>
      </c>
      <c r="W30" s="280"/>
      <c r="X30" s="280"/>
      <c r="Y30" s="280"/>
      <c r="Z30" s="280"/>
      <c r="AA30" s="280"/>
      <c r="AB30" s="281"/>
      <c r="AC30" s="279" t="s">
        <v>11</v>
      </c>
      <c r="AD30" s="280"/>
      <c r="AE30" s="280"/>
      <c r="AF30" s="280"/>
      <c r="AG30" s="280"/>
      <c r="AH30" s="280"/>
      <c r="AI30" s="280"/>
      <c r="AJ30" s="280"/>
      <c r="AK30" s="281"/>
      <c r="AL30" s="279" t="s">
        <v>11</v>
      </c>
      <c r="AM30" s="280"/>
      <c r="AN30" s="280"/>
      <c r="AO30" s="280"/>
      <c r="AP30" s="280"/>
      <c r="AQ30" s="280"/>
      <c r="AR30" s="280"/>
      <c r="AS30" s="280"/>
      <c r="AT30" s="280"/>
      <c r="AU30" s="280"/>
      <c r="AV30" s="281"/>
      <c r="AW30" s="279" t="s">
        <v>11</v>
      </c>
      <c r="AX30" s="280"/>
      <c r="AY30" s="280"/>
      <c r="AZ30" s="280"/>
      <c r="BA30" s="280"/>
      <c r="BB30" s="280"/>
      <c r="BC30" s="280"/>
      <c r="BD30" s="280"/>
      <c r="BE30" s="280"/>
      <c r="BF30" s="280"/>
      <c r="BG30" s="281"/>
      <c r="BH30" s="279" t="s">
        <v>11</v>
      </c>
      <c r="BI30" s="280"/>
      <c r="BJ30" s="280"/>
      <c r="BK30" s="280"/>
      <c r="BL30" s="280"/>
      <c r="BM30" s="280"/>
      <c r="BN30" s="280"/>
      <c r="BO30" s="280"/>
      <c r="BP30" s="281"/>
      <c r="BQ30" s="279" t="s">
        <v>11</v>
      </c>
      <c r="BR30" s="280"/>
      <c r="BS30" s="280"/>
      <c r="BT30" s="280"/>
      <c r="BU30" s="280"/>
      <c r="BV30" s="280"/>
      <c r="BW30" s="280"/>
      <c r="BX30" s="281"/>
      <c r="BY30" s="279" t="s">
        <v>11</v>
      </c>
      <c r="BZ30" s="280"/>
      <c r="CA30" s="280"/>
      <c r="CB30" s="280"/>
      <c r="CC30" s="280"/>
      <c r="CD30" s="280"/>
      <c r="CE30" s="280"/>
      <c r="CF30" s="281"/>
      <c r="CG30" s="161">
        <v>5418667.43</v>
      </c>
      <c r="CH30" s="162"/>
      <c r="CI30" s="162"/>
      <c r="CJ30" s="162"/>
      <c r="CK30" s="162"/>
      <c r="CL30" s="162"/>
      <c r="CM30" s="162"/>
      <c r="CN30" s="162"/>
      <c r="CO30" s="162"/>
      <c r="CP30" s="163"/>
      <c r="CQ30" s="154">
        <v>4371017.67</v>
      </c>
      <c r="CR30" s="155"/>
      <c r="CS30" s="155"/>
      <c r="CT30" s="155"/>
      <c r="CU30" s="155"/>
      <c r="CV30" s="155"/>
      <c r="CW30" s="155"/>
      <c r="CX30" s="156"/>
      <c r="CY30" s="154">
        <v>4592715.05</v>
      </c>
      <c r="CZ30" s="155"/>
      <c r="DA30" s="155"/>
      <c r="DB30" s="155"/>
      <c r="DC30" s="155"/>
      <c r="DD30" s="155"/>
      <c r="DE30" s="155"/>
      <c r="DF30" s="156"/>
    </row>
    <row r="32" spans="1:95" ht="21" customHeight="1">
      <c r="A32" s="316" t="s">
        <v>15</v>
      </c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  <c r="AK32" s="316"/>
      <c r="AL32" s="316"/>
      <c r="AM32" s="316"/>
      <c r="AN32" s="316"/>
      <c r="AO32" s="316"/>
      <c r="AP32" s="316"/>
      <c r="AQ32" s="316"/>
      <c r="AR32" s="316"/>
      <c r="AS32" s="316"/>
      <c r="AT32" s="316"/>
      <c r="AU32" s="316"/>
      <c r="AV32" s="316"/>
      <c r="AW32" s="316"/>
      <c r="AX32" s="316"/>
      <c r="AY32" s="316"/>
      <c r="AZ32" s="316"/>
      <c r="BA32" s="316"/>
      <c r="BB32" s="316"/>
      <c r="BC32" s="316"/>
      <c r="BD32" s="316"/>
      <c r="BE32" s="316"/>
      <c r="BF32" s="316"/>
      <c r="BG32" s="316"/>
      <c r="BH32" s="316"/>
      <c r="BI32" s="316"/>
      <c r="BJ32" s="316"/>
      <c r="BK32" s="316"/>
      <c r="BL32" s="316"/>
      <c r="BM32" s="316"/>
      <c r="BN32" s="316"/>
      <c r="BO32" s="316"/>
      <c r="BP32" s="316"/>
      <c r="BQ32" s="316"/>
      <c r="BR32" s="316"/>
      <c r="BS32" s="316"/>
      <c r="BT32" s="316"/>
      <c r="BU32" s="316"/>
      <c r="BV32" s="316"/>
      <c r="BW32" s="316"/>
      <c r="BX32" s="316"/>
      <c r="BY32" s="316"/>
      <c r="BZ32" s="316"/>
      <c r="CA32" s="316"/>
      <c r="CB32" s="316"/>
      <c r="CC32" s="316"/>
      <c r="CD32" s="316"/>
      <c r="CE32" s="316"/>
      <c r="CF32" s="316"/>
      <c r="CG32" s="316"/>
      <c r="CH32" s="316"/>
      <c r="CI32" s="316"/>
      <c r="CJ32" s="316"/>
      <c r="CK32" s="316"/>
      <c r="CL32" s="316"/>
      <c r="CM32" s="316"/>
      <c r="CN32" s="316"/>
      <c r="CO32" s="316"/>
      <c r="CP32" s="316"/>
      <c r="CQ32" s="316"/>
    </row>
    <row r="33" spans="1:94" ht="21" customHeight="1">
      <c r="A33" s="221" t="s">
        <v>125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18" t="s">
        <v>127</v>
      </c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</row>
    <row r="34" spans="1:73" ht="24" customHeight="1">
      <c r="A34" s="216" t="s">
        <v>106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04" t="s">
        <v>134</v>
      </c>
      <c r="BG34" s="205"/>
      <c r="BH34" s="205"/>
      <c r="BI34" s="205"/>
      <c r="BJ34" s="205"/>
      <c r="BK34" s="205"/>
      <c r="BL34" s="205"/>
      <c r="BM34" s="206"/>
      <c r="BN34" s="204" t="s">
        <v>135</v>
      </c>
      <c r="BO34" s="205"/>
      <c r="BP34" s="205"/>
      <c r="BQ34" s="205"/>
      <c r="BR34" s="205"/>
      <c r="BS34" s="205"/>
      <c r="BT34" s="205"/>
      <c r="BU34" s="206"/>
    </row>
    <row r="35" spans="1:73" ht="45.75" customHeight="1">
      <c r="A35" s="215" t="s">
        <v>14</v>
      </c>
      <c r="B35" s="215"/>
      <c r="C35" s="215"/>
      <c r="D35" s="215" t="s">
        <v>20</v>
      </c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 t="s">
        <v>17</v>
      </c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 t="s">
        <v>83</v>
      </c>
      <c r="AG35" s="215"/>
      <c r="AH35" s="215"/>
      <c r="AI35" s="215"/>
      <c r="AJ35" s="215"/>
      <c r="AK35" s="215"/>
      <c r="AL35" s="215"/>
      <c r="AM35" s="215" t="s">
        <v>18</v>
      </c>
      <c r="AN35" s="215"/>
      <c r="AO35" s="215"/>
      <c r="AP35" s="215"/>
      <c r="AQ35" s="215"/>
      <c r="AR35" s="215"/>
      <c r="AS35" s="215"/>
      <c r="AT35" s="215" t="s">
        <v>91</v>
      </c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84" t="s">
        <v>113</v>
      </c>
      <c r="BG35" s="285"/>
      <c r="BH35" s="285"/>
      <c r="BI35" s="285"/>
      <c r="BJ35" s="285"/>
      <c r="BK35" s="285"/>
      <c r="BL35" s="285"/>
      <c r="BM35" s="286"/>
      <c r="BN35" s="284" t="s">
        <v>113</v>
      </c>
      <c r="BO35" s="285"/>
      <c r="BP35" s="285"/>
      <c r="BQ35" s="285"/>
      <c r="BR35" s="285"/>
      <c r="BS35" s="285"/>
      <c r="BT35" s="285"/>
      <c r="BU35" s="286"/>
    </row>
    <row r="36" spans="1:73" ht="21" customHeight="1">
      <c r="A36" s="164">
        <v>1</v>
      </c>
      <c r="B36" s="164"/>
      <c r="C36" s="164"/>
      <c r="D36" s="164">
        <v>2</v>
      </c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>
        <v>3</v>
      </c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>
        <v>4</v>
      </c>
      <c r="AG36" s="164"/>
      <c r="AH36" s="164"/>
      <c r="AI36" s="164"/>
      <c r="AJ36" s="164"/>
      <c r="AK36" s="164"/>
      <c r="AL36" s="164"/>
      <c r="AM36" s="164">
        <v>5</v>
      </c>
      <c r="AN36" s="164"/>
      <c r="AO36" s="164"/>
      <c r="AP36" s="164"/>
      <c r="AQ36" s="164"/>
      <c r="AR36" s="164"/>
      <c r="AS36" s="164"/>
      <c r="AT36" s="164">
        <v>6</v>
      </c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48" t="s">
        <v>115</v>
      </c>
      <c r="BG36" s="282"/>
      <c r="BH36" s="282"/>
      <c r="BI36" s="282"/>
      <c r="BJ36" s="282"/>
      <c r="BK36" s="282"/>
      <c r="BL36" s="282"/>
      <c r="BM36" s="283"/>
      <c r="BN36" s="148" t="s">
        <v>116</v>
      </c>
      <c r="BO36" s="282"/>
      <c r="BP36" s="282"/>
      <c r="BQ36" s="282"/>
      <c r="BR36" s="282"/>
      <c r="BS36" s="282"/>
      <c r="BT36" s="282"/>
      <c r="BU36" s="283"/>
    </row>
    <row r="37" spans="1:73" ht="21" customHeight="1">
      <c r="A37" s="128" t="s">
        <v>27</v>
      </c>
      <c r="B37" s="128"/>
      <c r="C37" s="128"/>
      <c r="D37" s="13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8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29">
        <v>4</v>
      </c>
      <c r="AG37" s="129"/>
      <c r="AH37" s="129"/>
      <c r="AI37" s="129"/>
      <c r="AJ37" s="129"/>
      <c r="AK37" s="129"/>
      <c r="AL37" s="129"/>
      <c r="AM37" s="129" t="s">
        <v>151</v>
      </c>
      <c r="AN37" s="129"/>
      <c r="AO37" s="129"/>
      <c r="AP37" s="129"/>
      <c r="AQ37" s="129"/>
      <c r="AR37" s="129"/>
      <c r="AS37" s="129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87" t="s">
        <v>11</v>
      </c>
      <c r="BG37" s="277"/>
      <c r="BH37" s="277"/>
      <c r="BI37" s="277"/>
      <c r="BJ37" s="277"/>
      <c r="BK37" s="277"/>
      <c r="BL37" s="277"/>
      <c r="BM37" s="278"/>
      <c r="BN37" s="187" t="s">
        <v>11</v>
      </c>
      <c r="BO37" s="277"/>
      <c r="BP37" s="277"/>
      <c r="BQ37" s="277"/>
      <c r="BR37" s="277"/>
      <c r="BS37" s="277"/>
      <c r="BT37" s="277"/>
      <c r="BU37" s="278"/>
    </row>
    <row r="38" spans="1:74" ht="21" customHeight="1">
      <c r="A38" s="215"/>
      <c r="B38" s="215"/>
      <c r="C38" s="215"/>
      <c r="D38" s="318" t="s">
        <v>10</v>
      </c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20"/>
      <c r="R38" s="147" t="s">
        <v>11</v>
      </c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344" t="s">
        <v>11</v>
      </c>
      <c r="AG38" s="344"/>
      <c r="AH38" s="344"/>
      <c r="AI38" s="344"/>
      <c r="AJ38" s="344"/>
      <c r="AK38" s="344"/>
      <c r="AL38" s="344"/>
      <c r="AM38" s="344" t="s">
        <v>11</v>
      </c>
      <c r="AN38" s="344"/>
      <c r="AO38" s="344"/>
      <c r="AP38" s="344"/>
      <c r="AQ38" s="344"/>
      <c r="AR38" s="344"/>
      <c r="AS38" s="344"/>
      <c r="AT38" s="321"/>
      <c r="AU38" s="321"/>
      <c r="AV38" s="321"/>
      <c r="AW38" s="321"/>
      <c r="AX38" s="321"/>
      <c r="AY38" s="321"/>
      <c r="AZ38" s="321"/>
      <c r="BA38" s="321"/>
      <c r="BB38" s="321"/>
      <c r="BC38" s="321"/>
      <c r="BD38" s="321"/>
      <c r="BE38" s="321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61"/>
    </row>
    <row r="39" spans="1:57" ht="21" customHeight="1">
      <c r="A39" s="14"/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95" ht="21" customHeight="1">
      <c r="A40" s="316" t="s">
        <v>19</v>
      </c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6"/>
      <c r="AD40" s="316"/>
      <c r="AE40" s="316"/>
      <c r="AF40" s="316"/>
      <c r="AG40" s="316"/>
      <c r="AH40" s="316"/>
      <c r="AI40" s="316"/>
      <c r="AJ40" s="316"/>
      <c r="AK40" s="316"/>
      <c r="AL40" s="316"/>
      <c r="AM40" s="316"/>
      <c r="AN40" s="316"/>
      <c r="AO40" s="316"/>
      <c r="AP40" s="316"/>
      <c r="AQ40" s="316"/>
      <c r="AR40" s="316"/>
      <c r="AS40" s="316"/>
      <c r="AT40" s="316"/>
      <c r="AU40" s="316"/>
      <c r="AV40" s="316"/>
      <c r="AW40" s="316"/>
      <c r="AX40" s="316"/>
      <c r="AY40" s="316"/>
      <c r="AZ40" s="316"/>
      <c r="BA40" s="316"/>
      <c r="BB40" s="316"/>
      <c r="BC40" s="316"/>
      <c r="BD40" s="316"/>
      <c r="BE40" s="316"/>
      <c r="BF40" s="316"/>
      <c r="BG40" s="316"/>
      <c r="BH40" s="316"/>
      <c r="BI40" s="316"/>
      <c r="BJ40" s="316"/>
      <c r="BK40" s="316"/>
      <c r="BL40" s="316"/>
      <c r="BM40" s="316"/>
      <c r="BN40" s="316"/>
      <c r="BO40" s="316"/>
      <c r="BP40" s="316"/>
      <c r="BQ40" s="316"/>
      <c r="BR40" s="316"/>
      <c r="BS40" s="316"/>
      <c r="BT40" s="316"/>
      <c r="BU40" s="316"/>
      <c r="BV40" s="316"/>
      <c r="BW40" s="316"/>
      <c r="BX40" s="316"/>
      <c r="BY40" s="316"/>
      <c r="BZ40" s="316"/>
      <c r="CA40" s="316"/>
      <c r="CB40" s="316"/>
      <c r="CC40" s="316"/>
      <c r="CD40" s="316"/>
      <c r="CE40" s="316"/>
      <c r="CF40" s="316"/>
      <c r="CG40" s="316"/>
      <c r="CH40" s="316"/>
      <c r="CI40" s="316"/>
      <c r="CJ40" s="316"/>
      <c r="CK40" s="316"/>
      <c r="CL40" s="316"/>
      <c r="CM40" s="316"/>
      <c r="CN40" s="316"/>
      <c r="CO40" s="316"/>
      <c r="CP40" s="316"/>
      <c r="CQ40" s="316"/>
    </row>
    <row r="41" spans="1:94" ht="21" customHeight="1">
      <c r="A41" s="221" t="s">
        <v>125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35" t="s">
        <v>128</v>
      </c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</row>
    <row r="42" spans="1:77" ht="21" customHeight="1">
      <c r="A42" s="216" t="s">
        <v>106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38" t="s">
        <v>134</v>
      </c>
      <c r="BG42" s="238"/>
      <c r="BH42" s="238"/>
      <c r="BI42" s="238"/>
      <c r="BJ42" s="238"/>
      <c r="BK42" s="238"/>
      <c r="BL42" s="238"/>
      <c r="BM42" s="238"/>
      <c r="BN42" s="238"/>
      <c r="BO42" s="238"/>
      <c r="BP42" s="238" t="s">
        <v>135</v>
      </c>
      <c r="BQ42" s="238"/>
      <c r="BR42" s="238"/>
      <c r="BS42" s="238"/>
      <c r="BT42" s="238"/>
      <c r="BU42" s="238"/>
      <c r="BV42" s="238"/>
      <c r="BW42" s="238"/>
      <c r="BX42" s="238"/>
      <c r="BY42" s="238"/>
    </row>
    <row r="43" spans="1:77" ht="27" customHeight="1">
      <c r="A43" s="215" t="s">
        <v>14</v>
      </c>
      <c r="B43" s="215"/>
      <c r="C43" s="215"/>
      <c r="D43" s="215" t="s">
        <v>20</v>
      </c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 t="s">
        <v>21</v>
      </c>
      <c r="S43" s="215"/>
      <c r="T43" s="215"/>
      <c r="U43" s="215"/>
      <c r="V43" s="215"/>
      <c r="W43" s="215"/>
      <c r="X43" s="215"/>
      <c r="Y43" s="215"/>
      <c r="Z43" s="215"/>
      <c r="AA43" s="215"/>
      <c r="AB43" s="215" t="s">
        <v>22</v>
      </c>
      <c r="AC43" s="215"/>
      <c r="AD43" s="215"/>
      <c r="AE43" s="215"/>
      <c r="AF43" s="215"/>
      <c r="AG43" s="215"/>
      <c r="AH43" s="215"/>
      <c r="AI43" s="215"/>
      <c r="AJ43" s="215"/>
      <c r="AK43" s="215" t="s">
        <v>23</v>
      </c>
      <c r="AL43" s="215"/>
      <c r="AM43" s="215"/>
      <c r="AN43" s="215"/>
      <c r="AO43" s="215"/>
      <c r="AP43" s="215"/>
      <c r="AQ43" s="215"/>
      <c r="AR43" s="215"/>
      <c r="AS43" s="215"/>
      <c r="AT43" s="215" t="s">
        <v>91</v>
      </c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6" t="s">
        <v>113</v>
      </c>
      <c r="BG43" s="240"/>
      <c r="BH43" s="240"/>
      <c r="BI43" s="240"/>
      <c r="BJ43" s="240"/>
      <c r="BK43" s="240"/>
      <c r="BL43" s="240"/>
      <c r="BM43" s="240"/>
      <c r="BN43" s="240"/>
      <c r="BO43" s="240"/>
      <c r="BP43" s="216" t="s">
        <v>113</v>
      </c>
      <c r="BQ43" s="240"/>
      <c r="BR43" s="240"/>
      <c r="BS43" s="240"/>
      <c r="BT43" s="240"/>
      <c r="BU43" s="240"/>
      <c r="BV43" s="240"/>
      <c r="BW43" s="240"/>
      <c r="BX43" s="240"/>
      <c r="BY43" s="240"/>
    </row>
    <row r="44" spans="1:77" ht="21" customHeight="1">
      <c r="A44" s="190">
        <v>1</v>
      </c>
      <c r="B44" s="191"/>
      <c r="C44" s="192"/>
      <c r="D44" s="190">
        <v>2</v>
      </c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2"/>
      <c r="R44" s="190">
        <v>3</v>
      </c>
      <c r="S44" s="191"/>
      <c r="T44" s="191"/>
      <c r="U44" s="191"/>
      <c r="V44" s="191"/>
      <c r="W44" s="191"/>
      <c r="X44" s="191"/>
      <c r="Y44" s="191"/>
      <c r="Z44" s="191"/>
      <c r="AA44" s="192"/>
      <c r="AB44" s="190">
        <v>4</v>
      </c>
      <c r="AC44" s="191"/>
      <c r="AD44" s="191"/>
      <c r="AE44" s="191"/>
      <c r="AF44" s="191"/>
      <c r="AG44" s="191"/>
      <c r="AH44" s="191"/>
      <c r="AI44" s="191"/>
      <c r="AJ44" s="192"/>
      <c r="AK44" s="190">
        <v>5</v>
      </c>
      <c r="AL44" s="191"/>
      <c r="AM44" s="191"/>
      <c r="AN44" s="191"/>
      <c r="AO44" s="191"/>
      <c r="AP44" s="191"/>
      <c r="AQ44" s="191"/>
      <c r="AR44" s="191"/>
      <c r="AS44" s="192"/>
      <c r="AT44" s="190">
        <v>6</v>
      </c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2"/>
      <c r="BF44" s="169" t="s">
        <v>115</v>
      </c>
      <c r="BG44" s="170"/>
      <c r="BH44" s="170"/>
      <c r="BI44" s="170"/>
      <c r="BJ44" s="170"/>
      <c r="BK44" s="170"/>
      <c r="BL44" s="170"/>
      <c r="BM44" s="170"/>
      <c r="BN44" s="170"/>
      <c r="BO44" s="170"/>
      <c r="BP44" s="169" t="s">
        <v>116</v>
      </c>
      <c r="BQ44" s="170"/>
      <c r="BR44" s="170"/>
      <c r="BS44" s="170"/>
      <c r="BT44" s="170"/>
      <c r="BU44" s="170"/>
      <c r="BV44" s="170"/>
      <c r="BW44" s="170"/>
      <c r="BX44" s="170"/>
      <c r="BY44" s="170"/>
    </row>
    <row r="45" spans="1:77" ht="21" customHeight="1">
      <c r="A45" s="190" t="s">
        <v>27</v>
      </c>
      <c r="B45" s="191"/>
      <c r="C45" s="192"/>
      <c r="D45" s="207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9"/>
      <c r="R45" s="322"/>
      <c r="S45" s="323"/>
      <c r="T45" s="323"/>
      <c r="U45" s="323"/>
      <c r="V45" s="323"/>
      <c r="W45" s="323"/>
      <c r="X45" s="323"/>
      <c r="Y45" s="323"/>
      <c r="Z45" s="323"/>
      <c r="AA45" s="324"/>
      <c r="AB45" s="325"/>
      <c r="AC45" s="326"/>
      <c r="AD45" s="326"/>
      <c r="AE45" s="326"/>
      <c r="AF45" s="326"/>
      <c r="AG45" s="326"/>
      <c r="AH45" s="326"/>
      <c r="AI45" s="326"/>
      <c r="AJ45" s="327"/>
      <c r="AK45" s="197"/>
      <c r="AL45" s="198"/>
      <c r="AM45" s="198"/>
      <c r="AN45" s="198"/>
      <c r="AO45" s="198"/>
      <c r="AP45" s="198"/>
      <c r="AQ45" s="198"/>
      <c r="AR45" s="198"/>
      <c r="AS45" s="199"/>
      <c r="AT45" s="197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9"/>
      <c r="BF45" s="169" t="s">
        <v>11</v>
      </c>
      <c r="BG45" s="170"/>
      <c r="BH45" s="170"/>
      <c r="BI45" s="170"/>
      <c r="BJ45" s="170"/>
      <c r="BK45" s="170"/>
      <c r="BL45" s="170"/>
      <c r="BM45" s="170"/>
      <c r="BN45" s="170"/>
      <c r="BO45" s="170"/>
      <c r="BP45" s="169" t="s">
        <v>11</v>
      </c>
      <c r="BQ45" s="170"/>
      <c r="BR45" s="170"/>
      <c r="BS45" s="170"/>
      <c r="BT45" s="170"/>
      <c r="BU45" s="170"/>
      <c r="BV45" s="170"/>
      <c r="BW45" s="170"/>
      <c r="BX45" s="170"/>
      <c r="BY45" s="170"/>
    </row>
    <row r="46" spans="1:77" ht="21" customHeight="1">
      <c r="A46" s="190"/>
      <c r="B46" s="191"/>
      <c r="C46" s="192"/>
      <c r="D46" s="318" t="s">
        <v>10</v>
      </c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20"/>
      <c r="R46" s="322" t="s">
        <v>11</v>
      </c>
      <c r="S46" s="323"/>
      <c r="T46" s="323"/>
      <c r="U46" s="323"/>
      <c r="V46" s="323"/>
      <c r="W46" s="323"/>
      <c r="X46" s="323"/>
      <c r="Y46" s="323"/>
      <c r="Z46" s="323"/>
      <c r="AA46" s="324"/>
      <c r="AB46" s="322" t="s">
        <v>11</v>
      </c>
      <c r="AC46" s="323"/>
      <c r="AD46" s="323"/>
      <c r="AE46" s="323"/>
      <c r="AF46" s="323"/>
      <c r="AG46" s="323"/>
      <c r="AH46" s="323"/>
      <c r="AI46" s="323"/>
      <c r="AJ46" s="324"/>
      <c r="AK46" s="197" t="s">
        <v>11</v>
      </c>
      <c r="AL46" s="198"/>
      <c r="AM46" s="198"/>
      <c r="AN46" s="198"/>
      <c r="AO46" s="198"/>
      <c r="AP46" s="198"/>
      <c r="AQ46" s="198"/>
      <c r="AR46" s="198"/>
      <c r="AS46" s="199"/>
      <c r="AT46" s="328"/>
      <c r="AU46" s="328"/>
      <c r="AV46" s="328"/>
      <c r="AW46" s="328"/>
      <c r="AX46" s="328"/>
      <c r="AY46" s="328"/>
      <c r="AZ46" s="328"/>
      <c r="BA46" s="328"/>
      <c r="BB46" s="328"/>
      <c r="BC46" s="328"/>
      <c r="BD46" s="328"/>
      <c r="BE46" s="328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7"/>
      <c r="BS46" s="217"/>
      <c r="BT46" s="217"/>
      <c r="BU46" s="217"/>
      <c r="BV46" s="217"/>
      <c r="BW46" s="217"/>
      <c r="BX46" s="217"/>
      <c r="BY46" s="217"/>
    </row>
    <row r="47" spans="1:57" ht="21" customHeight="1">
      <c r="A47" s="14"/>
      <c r="B47" s="14"/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95" ht="32.25" customHeight="1">
      <c r="A48" s="220" t="s">
        <v>24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0"/>
      <c r="BG48" s="220"/>
      <c r="BH48" s="220"/>
      <c r="BI48" s="220"/>
      <c r="BJ48" s="220"/>
      <c r="BK48" s="220"/>
      <c r="BL48" s="220"/>
      <c r="BM48" s="220"/>
      <c r="BN48" s="220"/>
      <c r="BO48" s="220"/>
      <c r="BP48" s="220"/>
      <c r="BQ48" s="220"/>
      <c r="BR48" s="220"/>
      <c r="BS48" s="220"/>
      <c r="BT48" s="220"/>
      <c r="BU48" s="220"/>
      <c r="BV48" s="220"/>
      <c r="BW48" s="220"/>
      <c r="BX48" s="220"/>
      <c r="BY48" s="220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</row>
    <row r="49" spans="1:94" ht="21" customHeight="1">
      <c r="A49" s="221" t="s">
        <v>125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18" t="s">
        <v>129</v>
      </c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8"/>
      <c r="BU49" s="218"/>
      <c r="BV49" s="218"/>
      <c r="BW49" s="218"/>
      <c r="BX49" s="218"/>
      <c r="BY49" s="218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</row>
    <row r="50" spans="1:77" ht="48" customHeight="1">
      <c r="A50" s="216" t="s">
        <v>106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38" t="s">
        <v>134</v>
      </c>
      <c r="BG50" s="238"/>
      <c r="BH50" s="238"/>
      <c r="BI50" s="238"/>
      <c r="BJ50" s="238"/>
      <c r="BK50" s="238"/>
      <c r="BL50" s="238"/>
      <c r="BM50" s="238"/>
      <c r="BN50" s="238"/>
      <c r="BO50" s="238"/>
      <c r="BP50" s="238" t="s">
        <v>135</v>
      </c>
      <c r="BQ50" s="238"/>
      <c r="BR50" s="238"/>
      <c r="BS50" s="238"/>
      <c r="BT50" s="238"/>
      <c r="BU50" s="238"/>
      <c r="BV50" s="238"/>
      <c r="BW50" s="238"/>
      <c r="BX50" s="238"/>
      <c r="BY50" s="238"/>
    </row>
    <row r="51" spans="1:77" ht="47.25" customHeight="1">
      <c r="A51" s="215" t="s">
        <v>14</v>
      </c>
      <c r="B51" s="215"/>
      <c r="C51" s="215"/>
      <c r="D51" s="215" t="s">
        <v>78</v>
      </c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45" t="s">
        <v>26</v>
      </c>
      <c r="AP51" s="245"/>
      <c r="AQ51" s="245"/>
      <c r="AR51" s="245"/>
      <c r="AS51" s="245"/>
      <c r="AT51" s="245"/>
      <c r="AU51" s="245"/>
      <c r="AV51" s="245"/>
      <c r="AW51" s="245"/>
      <c r="AX51" s="245" t="s">
        <v>25</v>
      </c>
      <c r="AY51" s="245"/>
      <c r="AZ51" s="245"/>
      <c r="BA51" s="245"/>
      <c r="BB51" s="245"/>
      <c r="BC51" s="245"/>
      <c r="BD51" s="245"/>
      <c r="BE51" s="245"/>
      <c r="BF51" s="238" t="s">
        <v>25</v>
      </c>
      <c r="BG51" s="238"/>
      <c r="BH51" s="238"/>
      <c r="BI51" s="238"/>
      <c r="BJ51" s="238"/>
      <c r="BK51" s="238"/>
      <c r="BL51" s="238"/>
      <c r="BM51" s="238"/>
      <c r="BN51" s="238"/>
      <c r="BO51" s="238"/>
      <c r="BP51" s="238" t="s">
        <v>25</v>
      </c>
      <c r="BQ51" s="238"/>
      <c r="BR51" s="238"/>
      <c r="BS51" s="238"/>
      <c r="BT51" s="238"/>
      <c r="BU51" s="238"/>
      <c r="BV51" s="238"/>
      <c r="BW51" s="238"/>
      <c r="BX51" s="238"/>
      <c r="BY51" s="238"/>
    </row>
    <row r="52" spans="1:77" ht="21" customHeight="1">
      <c r="A52" s="215">
        <v>1</v>
      </c>
      <c r="B52" s="215"/>
      <c r="C52" s="215"/>
      <c r="D52" s="215">
        <v>2</v>
      </c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>
        <v>3</v>
      </c>
      <c r="AP52" s="215"/>
      <c r="AQ52" s="215"/>
      <c r="AR52" s="215"/>
      <c r="AS52" s="215"/>
      <c r="AT52" s="215"/>
      <c r="AU52" s="215"/>
      <c r="AV52" s="215"/>
      <c r="AW52" s="215"/>
      <c r="AX52" s="215">
        <v>4</v>
      </c>
      <c r="AY52" s="215"/>
      <c r="AZ52" s="215"/>
      <c r="BA52" s="215"/>
      <c r="BB52" s="215"/>
      <c r="BC52" s="215"/>
      <c r="BD52" s="215"/>
      <c r="BE52" s="215"/>
      <c r="BF52" s="169" t="s">
        <v>97</v>
      </c>
      <c r="BG52" s="170"/>
      <c r="BH52" s="170"/>
      <c r="BI52" s="170"/>
      <c r="BJ52" s="170"/>
      <c r="BK52" s="170"/>
      <c r="BL52" s="170"/>
      <c r="BM52" s="170"/>
      <c r="BN52" s="170"/>
      <c r="BO52" s="170"/>
      <c r="BP52" s="169" t="s">
        <v>114</v>
      </c>
      <c r="BQ52" s="170"/>
      <c r="BR52" s="170"/>
      <c r="BS52" s="170"/>
      <c r="BT52" s="170"/>
      <c r="BU52" s="170"/>
      <c r="BV52" s="170"/>
      <c r="BW52" s="170"/>
      <c r="BX52" s="170"/>
      <c r="BY52" s="170"/>
    </row>
    <row r="53" spans="1:77" ht="21" customHeight="1">
      <c r="A53" s="215" t="s">
        <v>27</v>
      </c>
      <c r="B53" s="215"/>
      <c r="C53" s="215"/>
      <c r="D53" s="329" t="s">
        <v>38</v>
      </c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J53" s="329"/>
      <c r="AK53" s="329"/>
      <c r="AL53" s="329"/>
      <c r="AM53" s="329"/>
      <c r="AN53" s="329"/>
      <c r="AO53" s="147" t="s">
        <v>11</v>
      </c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69" t="s">
        <v>11</v>
      </c>
      <c r="BG53" s="170"/>
      <c r="BH53" s="170"/>
      <c r="BI53" s="170"/>
      <c r="BJ53" s="170"/>
      <c r="BK53" s="170"/>
      <c r="BL53" s="170"/>
      <c r="BM53" s="170"/>
      <c r="BN53" s="170"/>
      <c r="BO53" s="170"/>
      <c r="BP53" s="169" t="s">
        <v>11</v>
      </c>
      <c r="BQ53" s="170"/>
      <c r="BR53" s="170"/>
      <c r="BS53" s="170"/>
      <c r="BT53" s="170"/>
      <c r="BU53" s="170"/>
      <c r="BV53" s="170"/>
      <c r="BW53" s="170"/>
      <c r="BX53" s="170"/>
      <c r="BY53" s="170"/>
    </row>
    <row r="54" spans="1:77" ht="21" customHeight="1">
      <c r="A54" s="215" t="s">
        <v>28</v>
      </c>
      <c r="B54" s="215"/>
      <c r="C54" s="215"/>
      <c r="D54" s="331" t="s">
        <v>1</v>
      </c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1"/>
      <c r="AN54" s="331"/>
      <c r="AO54" s="147">
        <f>CG30</f>
        <v>5418667.43</v>
      </c>
      <c r="AP54" s="147"/>
      <c r="AQ54" s="147"/>
      <c r="AR54" s="147"/>
      <c r="AS54" s="147"/>
      <c r="AT54" s="147"/>
      <c r="AU54" s="147"/>
      <c r="AV54" s="147"/>
      <c r="AW54" s="147"/>
      <c r="AX54" s="147">
        <f>AO54/100*22</f>
        <v>1192106.8346</v>
      </c>
      <c r="AY54" s="147"/>
      <c r="AZ54" s="147"/>
      <c r="BA54" s="147"/>
      <c r="BB54" s="147"/>
      <c r="BC54" s="147"/>
      <c r="BD54" s="147"/>
      <c r="BE54" s="147"/>
      <c r="BF54" s="262" t="s">
        <v>11</v>
      </c>
      <c r="BG54" s="263"/>
      <c r="BH54" s="263"/>
      <c r="BI54" s="263"/>
      <c r="BJ54" s="263"/>
      <c r="BK54" s="263"/>
      <c r="BL54" s="263"/>
      <c r="BM54" s="263"/>
      <c r="BN54" s="263"/>
      <c r="BO54" s="264"/>
      <c r="BP54" s="262" t="s">
        <v>11</v>
      </c>
      <c r="BQ54" s="263"/>
      <c r="BR54" s="263"/>
      <c r="BS54" s="263"/>
      <c r="BT54" s="263"/>
      <c r="BU54" s="263"/>
      <c r="BV54" s="263"/>
      <c r="BW54" s="263"/>
      <c r="BX54" s="263"/>
      <c r="BY54" s="264"/>
    </row>
    <row r="55" spans="1:77" ht="21" customHeight="1">
      <c r="A55" s="215"/>
      <c r="B55" s="215"/>
      <c r="C55" s="215"/>
      <c r="D55" s="332" t="s">
        <v>39</v>
      </c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2"/>
      <c r="X55" s="332"/>
      <c r="Y55" s="332"/>
      <c r="Z55" s="332"/>
      <c r="AA55" s="332"/>
      <c r="AB55" s="332"/>
      <c r="AC55" s="332"/>
      <c r="AD55" s="332"/>
      <c r="AE55" s="332"/>
      <c r="AF55" s="332"/>
      <c r="AG55" s="332"/>
      <c r="AH55" s="332"/>
      <c r="AI55" s="332"/>
      <c r="AJ55" s="332"/>
      <c r="AK55" s="332"/>
      <c r="AL55" s="332"/>
      <c r="AM55" s="332"/>
      <c r="AN55" s="332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265"/>
      <c r="BG55" s="266"/>
      <c r="BH55" s="266"/>
      <c r="BI55" s="266"/>
      <c r="BJ55" s="266"/>
      <c r="BK55" s="266"/>
      <c r="BL55" s="266"/>
      <c r="BM55" s="266"/>
      <c r="BN55" s="266"/>
      <c r="BO55" s="267"/>
      <c r="BP55" s="265"/>
      <c r="BQ55" s="266"/>
      <c r="BR55" s="266"/>
      <c r="BS55" s="266"/>
      <c r="BT55" s="266"/>
      <c r="BU55" s="266"/>
      <c r="BV55" s="266"/>
      <c r="BW55" s="266"/>
      <c r="BX55" s="266"/>
      <c r="BY55" s="267"/>
    </row>
    <row r="56" spans="1:77" ht="21" customHeight="1">
      <c r="A56" s="215" t="s">
        <v>29</v>
      </c>
      <c r="B56" s="215"/>
      <c r="C56" s="215"/>
      <c r="D56" s="330" t="s">
        <v>40</v>
      </c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330"/>
      <c r="R56" s="330"/>
      <c r="S56" s="330"/>
      <c r="T56" s="330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30"/>
      <c r="AI56" s="330"/>
      <c r="AJ56" s="330"/>
      <c r="AK56" s="330"/>
      <c r="AL56" s="330"/>
      <c r="AM56" s="330"/>
      <c r="AN56" s="330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69" t="s">
        <v>11</v>
      </c>
      <c r="BG56" s="170"/>
      <c r="BH56" s="170"/>
      <c r="BI56" s="170"/>
      <c r="BJ56" s="170"/>
      <c r="BK56" s="170"/>
      <c r="BL56" s="170"/>
      <c r="BM56" s="170"/>
      <c r="BN56" s="170"/>
      <c r="BO56" s="170"/>
      <c r="BP56" s="169" t="s">
        <v>11</v>
      </c>
      <c r="BQ56" s="170"/>
      <c r="BR56" s="170"/>
      <c r="BS56" s="170"/>
      <c r="BT56" s="170"/>
      <c r="BU56" s="170"/>
      <c r="BV56" s="170"/>
      <c r="BW56" s="170"/>
      <c r="BX56" s="170"/>
      <c r="BY56" s="170"/>
    </row>
    <row r="57" spans="1:77" ht="31.5" customHeight="1">
      <c r="A57" s="215" t="s">
        <v>30</v>
      </c>
      <c r="B57" s="215"/>
      <c r="C57" s="215"/>
      <c r="D57" s="333" t="s">
        <v>41</v>
      </c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3"/>
      <c r="Q57" s="333"/>
      <c r="R57" s="333"/>
      <c r="S57" s="333"/>
      <c r="T57" s="333"/>
      <c r="U57" s="333"/>
      <c r="V57" s="333"/>
      <c r="W57" s="333"/>
      <c r="X57" s="333"/>
      <c r="Y57" s="333"/>
      <c r="Z57" s="333"/>
      <c r="AA57" s="333"/>
      <c r="AB57" s="333"/>
      <c r="AC57" s="333"/>
      <c r="AD57" s="333"/>
      <c r="AE57" s="333"/>
      <c r="AF57" s="333"/>
      <c r="AG57" s="333"/>
      <c r="AH57" s="333"/>
      <c r="AI57" s="333"/>
      <c r="AJ57" s="333"/>
      <c r="AK57" s="333"/>
      <c r="AL57" s="333"/>
      <c r="AM57" s="333"/>
      <c r="AN57" s="333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258" t="s">
        <v>11</v>
      </c>
      <c r="BG57" s="259"/>
      <c r="BH57" s="259"/>
      <c r="BI57" s="259"/>
      <c r="BJ57" s="259"/>
      <c r="BK57" s="259"/>
      <c r="BL57" s="259"/>
      <c r="BM57" s="259"/>
      <c r="BN57" s="259"/>
      <c r="BO57" s="259"/>
      <c r="BP57" s="258" t="s">
        <v>11</v>
      </c>
      <c r="BQ57" s="259"/>
      <c r="BR57" s="259"/>
      <c r="BS57" s="259"/>
      <c r="BT57" s="259"/>
      <c r="BU57" s="259"/>
      <c r="BV57" s="259"/>
      <c r="BW57" s="259"/>
      <c r="BX57" s="259"/>
      <c r="BY57" s="259"/>
    </row>
    <row r="58" spans="1:77" ht="21" customHeight="1">
      <c r="A58" s="215" t="s">
        <v>31</v>
      </c>
      <c r="B58" s="215"/>
      <c r="C58" s="215"/>
      <c r="D58" s="329" t="s">
        <v>42</v>
      </c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29"/>
      <c r="AA58" s="329"/>
      <c r="AB58" s="329"/>
      <c r="AC58" s="329"/>
      <c r="AD58" s="329"/>
      <c r="AE58" s="329"/>
      <c r="AF58" s="329"/>
      <c r="AG58" s="329"/>
      <c r="AH58" s="329"/>
      <c r="AI58" s="329"/>
      <c r="AJ58" s="329"/>
      <c r="AK58" s="329"/>
      <c r="AL58" s="329"/>
      <c r="AM58" s="329"/>
      <c r="AN58" s="329"/>
      <c r="AO58" s="147" t="s">
        <v>11</v>
      </c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258" t="s">
        <v>11</v>
      </c>
      <c r="BG58" s="259"/>
      <c r="BH58" s="259"/>
      <c r="BI58" s="259"/>
      <c r="BJ58" s="259"/>
      <c r="BK58" s="259"/>
      <c r="BL58" s="259"/>
      <c r="BM58" s="259"/>
      <c r="BN58" s="259"/>
      <c r="BO58" s="259"/>
      <c r="BP58" s="258" t="s">
        <v>11</v>
      </c>
      <c r="BQ58" s="259"/>
      <c r="BR58" s="259"/>
      <c r="BS58" s="259"/>
      <c r="BT58" s="259"/>
      <c r="BU58" s="259"/>
      <c r="BV58" s="259"/>
      <c r="BW58" s="259"/>
      <c r="BX58" s="259"/>
      <c r="BY58" s="259"/>
    </row>
    <row r="59" spans="1:77" ht="21" customHeight="1">
      <c r="A59" s="215" t="s">
        <v>32</v>
      </c>
      <c r="B59" s="215"/>
      <c r="C59" s="215"/>
      <c r="D59" s="331" t="s">
        <v>1</v>
      </c>
      <c r="E59" s="331"/>
      <c r="F59" s="331"/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  <c r="AG59" s="331"/>
      <c r="AH59" s="331"/>
      <c r="AI59" s="331"/>
      <c r="AJ59" s="331"/>
      <c r="AK59" s="331"/>
      <c r="AL59" s="331"/>
      <c r="AM59" s="331"/>
      <c r="AN59" s="331"/>
      <c r="AO59" s="147">
        <f>CG30</f>
        <v>5418667.43</v>
      </c>
      <c r="AP59" s="147"/>
      <c r="AQ59" s="147"/>
      <c r="AR59" s="147"/>
      <c r="AS59" s="147"/>
      <c r="AT59" s="147"/>
      <c r="AU59" s="147"/>
      <c r="AV59" s="147"/>
      <c r="AW59" s="147"/>
      <c r="AX59" s="147">
        <f>AO59/100*2.9</f>
        <v>157141.35546999998</v>
      </c>
      <c r="AY59" s="147"/>
      <c r="AZ59" s="147"/>
      <c r="BA59" s="147"/>
      <c r="BB59" s="147"/>
      <c r="BC59" s="147"/>
      <c r="BD59" s="147"/>
      <c r="BE59" s="147"/>
      <c r="BF59" s="262" t="s">
        <v>11</v>
      </c>
      <c r="BG59" s="263"/>
      <c r="BH59" s="263"/>
      <c r="BI59" s="263"/>
      <c r="BJ59" s="263"/>
      <c r="BK59" s="263"/>
      <c r="BL59" s="263"/>
      <c r="BM59" s="263"/>
      <c r="BN59" s="263"/>
      <c r="BO59" s="264"/>
      <c r="BP59" s="262" t="s">
        <v>11</v>
      </c>
      <c r="BQ59" s="263"/>
      <c r="BR59" s="263"/>
      <c r="BS59" s="263"/>
      <c r="BT59" s="263"/>
      <c r="BU59" s="263"/>
      <c r="BV59" s="263"/>
      <c r="BW59" s="263"/>
      <c r="BX59" s="263"/>
      <c r="BY59" s="264"/>
    </row>
    <row r="60" spans="1:77" ht="32.25" customHeight="1">
      <c r="A60" s="215"/>
      <c r="B60" s="215"/>
      <c r="C60" s="215"/>
      <c r="D60" s="332" t="s">
        <v>43</v>
      </c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2"/>
      <c r="X60" s="332"/>
      <c r="Y60" s="332"/>
      <c r="Z60" s="332"/>
      <c r="AA60" s="332"/>
      <c r="AB60" s="332"/>
      <c r="AC60" s="332"/>
      <c r="AD60" s="332"/>
      <c r="AE60" s="332"/>
      <c r="AF60" s="332"/>
      <c r="AG60" s="332"/>
      <c r="AH60" s="332"/>
      <c r="AI60" s="332"/>
      <c r="AJ60" s="332"/>
      <c r="AK60" s="332"/>
      <c r="AL60" s="332"/>
      <c r="AM60" s="332"/>
      <c r="AN60" s="332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265"/>
      <c r="BG60" s="266"/>
      <c r="BH60" s="266"/>
      <c r="BI60" s="266"/>
      <c r="BJ60" s="266"/>
      <c r="BK60" s="266"/>
      <c r="BL60" s="266"/>
      <c r="BM60" s="266"/>
      <c r="BN60" s="266"/>
      <c r="BO60" s="267"/>
      <c r="BP60" s="265"/>
      <c r="BQ60" s="266"/>
      <c r="BR60" s="266"/>
      <c r="BS60" s="266"/>
      <c r="BT60" s="266"/>
      <c r="BU60" s="266"/>
      <c r="BV60" s="266"/>
      <c r="BW60" s="266"/>
      <c r="BX60" s="266"/>
      <c r="BY60" s="267"/>
    </row>
    <row r="61" spans="1:77" ht="33" customHeight="1">
      <c r="A61" s="215" t="s">
        <v>33</v>
      </c>
      <c r="B61" s="215"/>
      <c r="C61" s="215"/>
      <c r="D61" s="330" t="s">
        <v>44</v>
      </c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0"/>
      <c r="T61" s="330"/>
      <c r="U61" s="330"/>
      <c r="V61" s="330"/>
      <c r="W61" s="330"/>
      <c r="X61" s="330"/>
      <c r="Y61" s="330"/>
      <c r="Z61" s="330"/>
      <c r="AA61" s="330"/>
      <c r="AB61" s="330"/>
      <c r="AC61" s="330"/>
      <c r="AD61" s="330"/>
      <c r="AE61" s="330"/>
      <c r="AF61" s="330"/>
      <c r="AG61" s="330"/>
      <c r="AH61" s="330"/>
      <c r="AI61" s="330"/>
      <c r="AJ61" s="330"/>
      <c r="AK61" s="330"/>
      <c r="AL61" s="330"/>
      <c r="AM61" s="330"/>
      <c r="AN61" s="330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258" t="s">
        <v>11</v>
      </c>
      <c r="BG61" s="259"/>
      <c r="BH61" s="259"/>
      <c r="BI61" s="259"/>
      <c r="BJ61" s="259"/>
      <c r="BK61" s="259"/>
      <c r="BL61" s="259"/>
      <c r="BM61" s="259"/>
      <c r="BN61" s="259"/>
      <c r="BO61" s="259"/>
      <c r="BP61" s="258" t="s">
        <v>11</v>
      </c>
      <c r="BQ61" s="259"/>
      <c r="BR61" s="259"/>
      <c r="BS61" s="259"/>
      <c r="BT61" s="259"/>
      <c r="BU61" s="259"/>
      <c r="BV61" s="259"/>
      <c r="BW61" s="259"/>
      <c r="BX61" s="259"/>
      <c r="BY61" s="259"/>
    </row>
    <row r="62" spans="1:77" ht="39" customHeight="1">
      <c r="A62" s="215" t="s">
        <v>34</v>
      </c>
      <c r="B62" s="215"/>
      <c r="C62" s="215"/>
      <c r="D62" s="330" t="s">
        <v>45</v>
      </c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  <c r="S62" s="330"/>
      <c r="T62" s="330"/>
      <c r="U62" s="330"/>
      <c r="V62" s="330"/>
      <c r="W62" s="330"/>
      <c r="X62" s="330"/>
      <c r="Y62" s="330"/>
      <c r="Z62" s="330"/>
      <c r="AA62" s="330"/>
      <c r="AB62" s="330"/>
      <c r="AC62" s="330"/>
      <c r="AD62" s="330"/>
      <c r="AE62" s="330"/>
      <c r="AF62" s="330"/>
      <c r="AG62" s="330"/>
      <c r="AH62" s="330"/>
      <c r="AI62" s="330"/>
      <c r="AJ62" s="330"/>
      <c r="AK62" s="330"/>
      <c r="AL62" s="330"/>
      <c r="AM62" s="330"/>
      <c r="AN62" s="330"/>
      <c r="AO62" s="147">
        <f>CG30</f>
        <v>5418667.43</v>
      </c>
      <c r="AP62" s="147"/>
      <c r="AQ62" s="147"/>
      <c r="AR62" s="147"/>
      <c r="AS62" s="147"/>
      <c r="AT62" s="147"/>
      <c r="AU62" s="147"/>
      <c r="AV62" s="147"/>
      <c r="AW62" s="147"/>
      <c r="AX62" s="147">
        <f>AO62/100*0.2</f>
        <v>10837.33486</v>
      </c>
      <c r="AY62" s="147"/>
      <c r="AZ62" s="147"/>
      <c r="BA62" s="147"/>
      <c r="BB62" s="147"/>
      <c r="BC62" s="147"/>
      <c r="BD62" s="147"/>
      <c r="BE62" s="147"/>
      <c r="BF62" s="258" t="s">
        <v>11</v>
      </c>
      <c r="BG62" s="259"/>
      <c r="BH62" s="259"/>
      <c r="BI62" s="259"/>
      <c r="BJ62" s="259"/>
      <c r="BK62" s="259"/>
      <c r="BL62" s="259"/>
      <c r="BM62" s="259"/>
      <c r="BN62" s="259"/>
      <c r="BO62" s="259"/>
      <c r="BP62" s="258" t="s">
        <v>11</v>
      </c>
      <c r="BQ62" s="259"/>
      <c r="BR62" s="259"/>
      <c r="BS62" s="259"/>
      <c r="BT62" s="259"/>
      <c r="BU62" s="259"/>
      <c r="BV62" s="259"/>
      <c r="BW62" s="259"/>
      <c r="BX62" s="259"/>
      <c r="BY62" s="259"/>
    </row>
    <row r="63" spans="1:77" ht="21" customHeight="1">
      <c r="A63" s="215" t="s">
        <v>35</v>
      </c>
      <c r="B63" s="215"/>
      <c r="C63" s="190"/>
      <c r="D63" s="334" t="s">
        <v>88</v>
      </c>
      <c r="E63" s="335"/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335"/>
      <c r="Q63" s="335"/>
      <c r="R63" s="335"/>
      <c r="S63" s="335"/>
      <c r="T63" s="335"/>
      <c r="U63" s="335"/>
      <c r="V63" s="335"/>
      <c r="W63" s="335"/>
      <c r="X63" s="335"/>
      <c r="Y63" s="335"/>
      <c r="Z63" s="335"/>
      <c r="AA63" s="335"/>
      <c r="AB63" s="335"/>
      <c r="AC63" s="335"/>
      <c r="AD63" s="335"/>
      <c r="AE63" s="335"/>
      <c r="AF63" s="335"/>
      <c r="AG63" s="335"/>
      <c r="AH63" s="335"/>
      <c r="AI63" s="335"/>
      <c r="AJ63" s="335"/>
      <c r="AK63" s="335"/>
      <c r="AL63" s="335"/>
      <c r="AM63" s="335"/>
      <c r="AN63" s="336"/>
      <c r="AO63" s="199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268" t="s">
        <v>11</v>
      </c>
      <c r="BG63" s="269"/>
      <c r="BH63" s="269"/>
      <c r="BI63" s="269"/>
      <c r="BJ63" s="269"/>
      <c r="BK63" s="269"/>
      <c r="BL63" s="269"/>
      <c r="BM63" s="269"/>
      <c r="BN63" s="269"/>
      <c r="BO63" s="270"/>
      <c r="BP63" s="268" t="s">
        <v>11</v>
      </c>
      <c r="BQ63" s="269"/>
      <c r="BR63" s="269"/>
      <c r="BS63" s="269"/>
      <c r="BT63" s="269"/>
      <c r="BU63" s="269"/>
      <c r="BV63" s="269"/>
      <c r="BW63" s="269"/>
      <c r="BX63" s="269"/>
      <c r="BY63" s="270"/>
    </row>
    <row r="64" spans="1:77" ht="21" customHeight="1">
      <c r="A64" s="215"/>
      <c r="B64" s="215"/>
      <c r="C64" s="190"/>
      <c r="D64" s="341"/>
      <c r="E64" s="342"/>
      <c r="F64" s="342"/>
      <c r="G64" s="342"/>
      <c r="H64" s="342"/>
      <c r="I64" s="342"/>
      <c r="J64" s="342"/>
      <c r="K64" s="342"/>
      <c r="L64" s="342"/>
      <c r="M64" s="342"/>
      <c r="N64" s="342"/>
      <c r="O64" s="342"/>
      <c r="P64" s="342"/>
      <c r="Q64" s="342"/>
      <c r="R64" s="342"/>
      <c r="S64" s="342"/>
      <c r="T64" s="342"/>
      <c r="U64" s="342"/>
      <c r="V64" s="342"/>
      <c r="W64" s="342"/>
      <c r="X64" s="342"/>
      <c r="Y64" s="342"/>
      <c r="Z64" s="342"/>
      <c r="AA64" s="342"/>
      <c r="AB64" s="342"/>
      <c r="AC64" s="342"/>
      <c r="AD64" s="342"/>
      <c r="AE64" s="342"/>
      <c r="AF64" s="342"/>
      <c r="AG64" s="342"/>
      <c r="AH64" s="342"/>
      <c r="AI64" s="342"/>
      <c r="AJ64" s="342"/>
      <c r="AK64" s="342"/>
      <c r="AL64" s="342"/>
      <c r="AM64" s="342"/>
      <c r="AN64" s="343"/>
      <c r="AO64" s="199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271"/>
      <c r="BG64" s="272"/>
      <c r="BH64" s="272"/>
      <c r="BI64" s="272"/>
      <c r="BJ64" s="272"/>
      <c r="BK64" s="272"/>
      <c r="BL64" s="272"/>
      <c r="BM64" s="272"/>
      <c r="BN64" s="272"/>
      <c r="BO64" s="273"/>
      <c r="BP64" s="271"/>
      <c r="BQ64" s="272"/>
      <c r="BR64" s="272"/>
      <c r="BS64" s="272"/>
      <c r="BT64" s="272"/>
      <c r="BU64" s="272"/>
      <c r="BV64" s="272"/>
      <c r="BW64" s="272"/>
      <c r="BX64" s="272"/>
      <c r="BY64" s="273"/>
    </row>
    <row r="65" spans="1:77" ht="21" customHeight="1">
      <c r="A65" s="215"/>
      <c r="B65" s="215"/>
      <c r="C65" s="190"/>
      <c r="D65" s="6"/>
      <c r="E65" s="7" t="s">
        <v>85</v>
      </c>
      <c r="F65" s="8"/>
      <c r="G65" s="337" t="s">
        <v>84</v>
      </c>
      <c r="H65" s="337"/>
      <c r="I65" s="337"/>
      <c r="J65" s="337"/>
      <c r="K65" s="337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7"/>
      <c r="AJ65" s="5"/>
      <c r="AK65" s="5"/>
      <c r="AL65" s="5"/>
      <c r="AM65" s="5"/>
      <c r="AN65" s="9"/>
      <c r="AO65" s="199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271"/>
      <c r="BG65" s="272"/>
      <c r="BH65" s="272"/>
      <c r="BI65" s="272"/>
      <c r="BJ65" s="272"/>
      <c r="BK65" s="272"/>
      <c r="BL65" s="272"/>
      <c r="BM65" s="272"/>
      <c r="BN65" s="272"/>
      <c r="BO65" s="273"/>
      <c r="BP65" s="271"/>
      <c r="BQ65" s="272"/>
      <c r="BR65" s="272"/>
      <c r="BS65" s="272"/>
      <c r="BT65" s="272"/>
      <c r="BU65" s="272"/>
      <c r="BV65" s="272"/>
      <c r="BW65" s="272"/>
      <c r="BX65" s="272"/>
      <c r="BY65" s="273"/>
    </row>
    <row r="66" spans="1:77" ht="21" customHeight="1">
      <c r="A66" s="215"/>
      <c r="B66" s="215"/>
      <c r="C66" s="190"/>
      <c r="D66" s="338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39"/>
      <c r="AA66" s="339"/>
      <c r="AB66" s="339"/>
      <c r="AC66" s="339"/>
      <c r="AD66" s="339"/>
      <c r="AE66" s="339"/>
      <c r="AF66" s="339"/>
      <c r="AG66" s="339"/>
      <c r="AH66" s="339"/>
      <c r="AI66" s="339"/>
      <c r="AJ66" s="339"/>
      <c r="AK66" s="339"/>
      <c r="AL66" s="339"/>
      <c r="AM66" s="339"/>
      <c r="AN66" s="340"/>
      <c r="AO66" s="199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274"/>
      <c r="BG66" s="275"/>
      <c r="BH66" s="275"/>
      <c r="BI66" s="275"/>
      <c r="BJ66" s="275"/>
      <c r="BK66" s="275"/>
      <c r="BL66" s="275"/>
      <c r="BM66" s="275"/>
      <c r="BN66" s="275"/>
      <c r="BO66" s="276"/>
      <c r="BP66" s="274"/>
      <c r="BQ66" s="275"/>
      <c r="BR66" s="275"/>
      <c r="BS66" s="275"/>
      <c r="BT66" s="275"/>
      <c r="BU66" s="275"/>
      <c r="BV66" s="275"/>
      <c r="BW66" s="275"/>
      <c r="BX66" s="275"/>
      <c r="BY66" s="276"/>
    </row>
    <row r="67" spans="1:77" ht="21" customHeight="1">
      <c r="A67" s="215" t="s">
        <v>36</v>
      </c>
      <c r="B67" s="215"/>
      <c r="C67" s="190"/>
      <c r="D67" s="334" t="s">
        <v>86</v>
      </c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335"/>
      <c r="P67" s="335"/>
      <c r="Q67" s="335"/>
      <c r="R67" s="335"/>
      <c r="S67" s="335"/>
      <c r="T67" s="335"/>
      <c r="U67" s="335"/>
      <c r="V67" s="335"/>
      <c r="W67" s="335"/>
      <c r="X67" s="335"/>
      <c r="Y67" s="335"/>
      <c r="Z67" s="335"/>
      <c r="AA67" s="335"/>
      <c r="AB67" s="335"/>
      <c r="AC67" s="335"/>
      <c r="AD67" s="335"/>
      <c r="AE67" s="335"/>
      <c r="AF67" s="335"/>
      <c r="AG67" s="335"/>
      <c r="AH67" s="335"/>
      <c r="AI67" s="335"/>
      <c r="AJ67" s="335"/>
      <c r="AK67" s="335"/>
      <c r="AL67" s="335"/>
      <c r="AM67" s="335"/>
      <c r="AN67" s="336"/>
      <c r="AO67" s="199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268" t="s">
        <v>11</v>
      </c>
      <c r="BG67" s="269"/>
      <c r="BH67" s="269"/>
      <c r="BI67" s="269"/>
      <c r="BJ67" s="269"/>
      <c r="BK67" s="269"/>
      <c r="BL67" s="269"/>
      <c r="BM67" s="269"/>
      <c r="BN67" s="269"/>
      <c r="BO67" s="270"/>
      <c r="BP67" s="268" t="s">
        <v>11</v>
      </c>
      <c r="BQ67" s="269"/>
      <c r="BR67" s="269"/>
      <c r="BS67" s="269"/>
      <c r="BT67" s="269"/>
      <c r="BU67" s="269"/>
      <c r="BV67" s="269"/>
      <c r="BW67" s="269"/>
      <c r="BX67" s="269"/>
      <c r="BY67" s="270"/>
    </row>
    <row r="68" spans="1:77" ht="21" customHeight="1">
      <c r="A68" s="215"/>
      <c r="B68" s="215"/>
      <c r="C68" s="190"/>
      <c r="D68" s="11" t="s">
        <v>87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2"/>
      <c r="AJ68" s="12"/>
      <c r="AK68" s="12"/>
      <c r="AL68" s="12"/>
      <c r="AM68" s="12"/>
      <c r="AN68" s="13"/>
      <c r="AO68" s="199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271"/>
      <c r="BG68" s="272"/>
      <c r="BH68" s="272"/>
      <c r="BI68" s="272"/>
      <c r="BJ68" s="272"/>
      <c r="BK68" s="272"/>
      <c r="BL68" s="272"/>
      <c r="BM68" s="272"/>
      <c r="BN68" s="272"/>
      <c r="BO68" s="273"/>
      <c r="BP68" s="271"/>
      <c r="BQ68" s="272"/>
      <c r="BR68" s="272"/>
      <c r="BS68" s="272"/>
      <c r="BT68" s="272"/>
      <c r="BU68" s="272"/>
      <c r="BV68" s="272"/>
      <c r="BW68" s="272"/>
      <c r="BX68" s="272"/>
      <c r="BY68" s="273"/>
    </row>
    <row r="69" spans="1:77" ht="21" customHeight="1">
      <c r="A69" s="215"/>
      <c r="B69" s="215"/>
      <c r="C69" s="190"/>
      <c r="D69" s="6"/>
      <c r="E69" s="7" t="s">
        <v>85</v>
      </c>
      <c r="F69" s="8"/>
      <c r="G69" s="337" t="s">
        <v>84</v>
      </c>
      <c r="H69" s="337"/>
      <c r="I69" s="337"/>
      <c r="J69" s="337"/>
      <c r="K69" s="337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7"/>
      <c r="AJ69" s="5"/>
      <c r="AK69" s="5"/>
      <c r="AL69" s="5"/>
      <c r="AM69" s="5"/>
      <c r="AN69" s="9"/>
      <c r="AO69" s="199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271"/>
      <c r="BG69" s="272"/>
      <c r="BH69" s="272"/>
      <c r="BI69" s="272"/>
      <c r="BJ69" s="272"/>
      <c r="BK69" s="272"/>
      <c r="BL69" s="272"/>
      <c r="BM69" s="272"/>
      <c r="BN69" s="272"/>
      <c r="BO69" s="273"/>
      <c r="BP69" s="271"/>
      <c r="BQ69" s="272"/>
      <c r="BR69" s="272"/>
      <c r="BS69" s="272"/>
      <c r="BT69" s="272"/>
      <c r="BU69" s="272"/>
      <c r="BV69" s="272"/>
      <c r="BW69" s="272"/>
      <c r="BX69" s="272"/>
      <c r="BY69" s="273"/>
    </row>
    <row r="70" spans="1:77" ht="21" customHeight="1">
      <c r="A70" s="215"/>
      <c r="B70" s="215"/>
      <c r="C70" s="190"/>
      <c r="D70" s="338"/>
      <c r="E70" s="339"/>
      <c r="F70" s="339"/>
      <c r="G70" s="339"/>
      <c r="H70" s="339"/>
      <c r="I70" s="339"/>
      <c r="J70" s="339"/>
      <c r="K70" s="339"/>
      <c r="L70" s="339"/>
      <c r="M70" s="339"/>
      <c r="N70" s="339"/>
      <c r="O70" s="339"/>
      <c r="P70" s="339"/>
      <c r="Q70" s="339"/>
      <c r="R70" s="339"/>
      <c r="S70" s="339"/>
      <c r="T70" s="339"/>
      <c r="U70" s="339"/>
      <c r="V70" s="339"/>
      <c r="W70" s="339"/>
      <c r="X70" s="339"/>
      <c r="Y70" s="339"/>
      <c r="Z70" s="339"/>
      <c r="AA70" s="339"/>
      <c r="AB70" s="339"/>
      <c r="AC70" s="339"/>
      <c r="AD70" s="339"/>
      <c r="AE70" s="339"/>
      <c r="AF70" s="339"/>
      <c r="AG70" s="339"/>
      <c r="AH70" s="339"/>
      <c r="AI70" s="339"/>
      <c r="AJ70" s="339"/>
      <c r="AK70" s="339"/>
      <c r="AL70" s="339"/>
      <c r="AM70" s="339"/>
      <c r="AN70" s="340"/>
      <c r="AO70" s="199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274"/>
      <c r="BG70" s="275"/>
      <c r="BH70" s="275"/>
      <c r="BI70" s="275"/>
      <c r="BJ70" s="275"/>
      <c r="BK70" s="275"/>
      <c r="BL70" s="275"/>
      <c r="BM70" s="275"/>
      <c r="BN70" s="275"/>
      <c r="BO70" s="276"/>
      <c r="BP70" s="274"/>
      <c r="BQ70" s="275"/>
      <c r="BR70" s="275"/>
      <c r="BS70" s="275"/>
      <c r="BT70" s="275"/>
      <c r="BU70" s="275"/>
      <c r="BV70" s="275"/>
      <c r="BW70" s="275"/>
      <c r="BX70" s="275"/>
      <c r="BY70" s="276"/>
    </row>
    <row r="71" spans="1:77" ht="27.75" customHeight="1">
      <c r="A71" s="215" t="s">
        <v>37</v>
      </c>
      <c r="B71" s="215"/>
      <c r="C71" s="215"/>
      <c r="D71" s="330" t="s">
        <v>46</v>
      </c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  <c r="Y71" s="330"/>
      <c r="Z71" s="330"/>
      <c r="AA71" s="330"/>
      <c r="AB71" s="330"/>
      <c r="AC71" s="330"/>
      <c r="AD71" s="330"/>
      <c r="AE71" s="330"/>
      <c r="AF71" s="330"/>
      <c r="AG71" s="330"/>
      <c r="AH71" s="330"/>
      <c r="AI71" s="330"/>
      <c r="AJ71" s="330"/>
      <c r="AK71" s="330"/>
      <c r="AL71" s="330"/>
      <c r="AM71" s="330"/>
      <c r="AN71" s="330"/>
      <c r="AO71" s="147">
        <f>CG30</f>
        <v>5418667.43</v>
      </c>
      <c r="AP71" s="147"/>
      <c r="AQ71" s="147"/>
      <c r="AR71" s="147"/>
      <c r="AS71" s="147"/>
      <c r="AT71" s="147"/>
      <c r="AU71" s="147"/>
      <c r="AV71" s="147"/>
      <c r="AW71" s="147"/>
      <c r="AX71" s="147">
        <f>AO71/100*5.1</f>
        <v>276352.03893</v>
      </c>
      <c r="AY71" s="147"/>
      <c r="AZ71" s="147"/>
      <c r="BA71" s="147"/>
      <c r="BB71" s="147"/>
      <c r="BC71" s="147"/>
      <c r="BD71" s="147"/>
      <c r="BE71" s="147"/>
      <c r="BF71" s="258" t="s">
        <v>11</v>
      </c>
      <c r="BG71" s="259"/>
      <c r="BH71" s="259"/>
      <c r="BI71" s="259"/>
      <c r="BJ71" s="259"/>
      <c r="BK71" s="259"/>
      <c r="BL71" s="259"/>
      <c r="BM71" s="259"/>
      <c r="BN71" s="259"/>
      <c r="BO71" s="259"/>
      <c r="BP71" s="258" t="s">
        <v>11</v>
      </c>
      <c r="BQ71" s="259"/>
      <c r="BR71" s="259"/>
      <c r="BS71" s="259"/>
      <c r="BT71" s="259"/>
      <c r="BU71" s="259"/>
      <c r="BV71" s="259"/>
      <c r="BW71" s="259"/>
      <c r="BX71" s="259"/>
      <c r="BY71" s="259"/>
    </row>
    <row r="72" spans="1:77" ht="21" customHeight="1">
      <c r="A72" s="215"/>
      <c r="B72" s="215"/>
      <c r="C72" s="215"/>
      <c r="D72" s="318" t="s">
        <v>10</v>
      </c>
      <c r="E72" s="319"/>
      <c r="F72" s="319"/>
      <c r="G72" s="319"/>
      <c r="H72" s="319"/>
      <c r="I72" s="319"/>
      <c r="J72" s="319"/>
      <c r="K72" s="319"/>
      <c r="L72" s="319"/>
      <c r="M72" s="319"/>
      <c r="N72" s="319"/>
      <c r="O72" s="319"/>
      <c r="P72" s="319"/>
      <c r="Q72" s="319"/>
      <c r="R72" s="319"/>
      <c r="S72" s="319"/>
      <c r="T72" s="319"/>
      <c r="U72" s="319"/>
      <c r="V72" s="319"/>
      <c r="W72" s="319"/>
      <c r="X72" s="319"/>
      <c r="Y72" s="319"/>
      <c r="Z72" s="319"/>
      <c r="AA72" s="319"/>
      <c r="AB72" s="319"/>
      <c r="AC72" s="319"/>
      <c r="AD72" s="319"/>
      <c r="AE72" s="319"/>
      <c r="AF72" s="319"/>
      <c r="AG72" s="319"/>
      <c r="AH72" s="319"/>
      <c r="AI72" s="319"/>
      <c r="AJ72" s="319"/>
      <c r="AK72" s="319"/>
      <c r="AL72" s="319"/>
      <c r="AM72" s="319"/>
      <c r="AN72" s="320"/>
      <c r="AO72" s="147" t="s">
        <v>11</v>
      </c>
      <c r="AP72" s="147"/>
      <c r="AQ72" s="147"/>
      <c r="AR72" s="147"/>
      <c r="AS72" s="147"/>
      <c r="AT72" s="147"/>
      <c r="AU72" s="147"/>
      <c r="AV72" s="147"/>
      <c r="AW72" s="147"/>
      <c r="AX72" s="223">
        <v>1636437.57</v>
      </c>
      <c r="AY72" s="223"/>
      <c r="AZ72" s="223"/>
      <c r="BA72" s="223"/>
      <c r="BB72" s="223"/>
      <c r="BC72" s="223"/>
      <c r="BD72" s="223"/>
      <c r="BE72" s="223"/>
      <c r="BF72" s="260">
        <v>1320047.33</v>
      </c>
      <c r="BG72" s="261"/>
      <c r="BH72" s="261"/>
      <c r="BI72" s="261"/>
      <c r="BJ72" s="261"/>
      <c r="BK72" s="261"/>
      <c r="BL72" s="261"/>
      <c r="BM72" s="261"/>
      <c r="BN72" s="261"/>
      <c r="BO72" s="261"/>
      <c r="BP72" s="260">
        <v>1386999.95</v>
      </c>
      <c r="BQ72" s="260"/>
      <c r="BR72" s="260"/>
      <c r="BS72" s="260"/>
      <c r="BT72" s="260"/>
      <c r="BU72" s="260"/>
      <c r="BV72" s="260"/>
      <c r="BW72" s="260"/>
      <c r="BX72" s="260"/>
      <c r="BY72" s="260"/>
    </row>
    <row r="73" spans="1:57" ht="21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</row>
    <row r="74" spans="1:57" ht="21" customHeight="1">
      <c r="A74" s="345" t="s">
        <v>95</v>
      </c>
      <c r="B74" s="345"/>
      <c r="C74" s="345"/>
      <c r="D74" s="345"/>
      <c r="E74" s="345"/>
      <c r="F74" s="345"/>
      <c r="G74" s="345"/>
      <c r="H74" s="345"/>
      <c r="I74" s="345"/>
      <c r="J74" s="345"/>
      <c r="K74" s="345"/>
      <c r="L74" s="345"/>
      <c r="M74" s="345"/>
      <c r="N74" s="345"/>
      <c r="O74" s="345"/>
      <c r="P74" s="345"/>
      <c r="Q74" s="345"/>
      <c r="R74" s="345"/>
      <c r="S74" s="345"/>
      <c r="T74" s="345"/>
      <c r="U74" s="345"/>
      <c r="V74" s="345"/>
      <c r="W74" s="345"/>
      <c r="X74" s="345"/>
      <c r="Y74" s="345"/>
      <c r="Z74" s="345"/>
      <c r="AA74" s="345"/>
      <c r="AB74" s="345"/>
      <c r="AC74" s="345"/>
      <c r="AD74" s="345"/>
      <c r="AE74" s="345"/>
      <c r="AF74" s="345"/>
      <c r="AG74" s="345"/>
      <c r="AH74" s="345"/>
      <c r="AI74" s="345"/>
      <c r="AJ74" s="345"/>
      <c r="AK74" s="345"/>
      <c r="AL74" s="345"/>
      <c r="AM74" s="345"/>
      <c r="AN74" s="345"/>
      <c r="AO74" s="345"/>
      <c r="AP74" s="345"/>
      <c r="AQ74" s="345"/>
      <c r="AR74" s="345"/>
      <c r="AS74" s="345"/>
      <c r="AT74" s="345"/>
      <c r="AU74" s="345"/>
      <c r="AV74" s="345"/>
      <c r="AW74" s="345"/>
      <c r="AX74" s="345"/>
      <c r="AY74" s="345"/>
      <c r="AZ74" s="345"/>
      <c r="BA74" s="345"/>
      <c r="BB74" s="345"/>
      <c r="BC74" s="345"/>
      <c r="BD74" s="345"/>
      <c r="BE74" s="345"/>
    </row>
    <row r="76" spans="1:95" ht="21" customHeight="1">
      <c r="A76" s="177" t="s">
        <v>47</v>
      </c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7"/>
      <c r="AW76" s="177"/>
      <c r="AX76" s="177"/>
      <c r="AY76" s="177"/>
      <c r="AZ76" s="177"/>
      <c r="BA76" s="177"/>
      <c r="BB76" s="177"/>
      <c r="BC76" s="177"/>
      <c r="BD76" s="177"/>
      <c r="BE76" s="177"/>
      <c r="BF76" s="177"/>
      <c r="BG76" s="177"/>
      <c r="BH76" s="177"/>
      <c r="BI76" s="177"/>
      <c r="BJ76" s="177"/>
      <c r="BK76" s="177"/>
      <c r="BL76" s="177"/>
      <c r="BM76" s="177"/>
      <c r="BN76" s="177"/>
      <c r="BO76" s="177"/>
      <c r="BP76" s="177"/>
      <c r="BQ76" s="177"/>
      <c r="BR76" s="177"/>
      <c r="BS76" s="177"/>
      <c r="BT76" s="177"/>
      <c r="BU76" s="177"/>
      <c r="BV76" s="177"/>
      <c r="BW76" s="177"/>
      <c r="BX76" s="177"/>
      <c r="BY76" s="177"/>
      <c r="BZ76" s="177"/>
      <c r="CA76" s="177"/>
      <c r="CB76" s="177"/>
      <c r="CC76" s="177"/>
      <c r="CD76" s="177"/>
      <c r="CE76" s="177"/>
      <c r="CF76" s="177"/>
      <c r="CG76" s="177"/>
      <c r="CH76" s="177"/>
      <c r="CI76" s="177"/>
      <c r="CJ76" s="177"/>
      <c r="CK76" s="177"/>
      <c r="CL76" s="177"/>
      <c r="CM76" s="177"/>
      <c r="CN76" s="177"/>
      <c r="CO76" s="177"/>
      <c r="CP76" s="177"/>
      <c r="CQ76" s="177"/>
    </row>
    <row r="77" spans="1:95" ht="21" customHeight="1">
      <c r="A77" s="246" t="s">
        <v>125</v>
      </c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</row>
    <row r="78" spans="1:78" ht="39" customHeight="1">
      <c r="A78" s="216" t="s">
        <v>106</v>
      </c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6"/>
      <c r="AZ78" s="216"/>
      <c r="BA78" s="216"/>
      <c r="BB78" s="216"/>
      <c r="BC78" s="216"/>
      <c r="BD78" s="216"/>
      <c r="BE78" s="216"/>
      <c r="BF78" s="238" t="s">
        <v>134</v>
      </c>
      <c r="BG78" s="238"/>
      <c r="BH78" s="238"/>
      <c r="BI78" s="238"/>
      <c r="BJ78" s="238"/>
      <c r="BK78" s="238"/>
      <c r="BL78" s="238"/>
      <c r="BM78" s="238"/>
      <c r="BN78" s="238"/>
      <c r="BO78" s="238"/>
      <c r="BP78" s="238" t="s">
        <v>135</v>
      </c>
      <c r="BQ78" s="238"/>
      <c r="BR78" s="238"/>
      <c r="BS78" s="238"/>
      <c r="BT78" s="238"/>
      <c r="BU78" s="238"/>
      <c r="BV78" s="238"/>
      <c r="BW78" s="238"/>
      <c r="BX78" s="238"/>
      <c r="BY78" s="238"/>
      <c r="BZ78" s="23"/>
    </row>
    <row r="79" spans="1:77" ht="51.75" customHeight="1">
      <c r="A79" s="215" t="s">
        <v>14</v>
      </c>
      <c r="B79" s="215"/>
      <c r="C79" s="215"/>
      <c r="D79" s="215" t="s">
        <v>48</v>
      </c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 t="s">
        <v>49</v>
      </c>
      <c r="AF79" s="215"/>
      <c r="AG79" s="215"/>
      <c r="AH79" s="215"/>
      <c r="AI79" s="215"/>
      <c r="AJ79" s="215"/>
      <c r="AK79" s="215"/>
      <c r="AL79" s="215"/>
      <c r="AM79" s="215"/>
      <c r="AN79" s="215"/>
      <c r="AO79" s="215" t="s">
        <v>50</v>
      </c>
      <c r="AP79" s="215"/>
      <c r="AQ79" s="215"/>
      <c r="AR79" s="215"/>
      <c r="AS79" s="215"/>
      <c r="AT79" s="215"/>
      <c r="AU79" s="215"/>
      <c r="AV79" s="215"/>
      <c r="AW79" s="215"/>
      <c r="AX79" s="215" t="s">
        <v>90</v>
      </c>
      <c r="AY79" s="215"/>
      <c r="AZ79" s="215"/>
      <c r="BA79" s="215"/>
      <c r="BB79" s="215"/>
      <c r="BC79" s="215"/>
      <c r="BD79" s="215"/>
      <c r="BE79" s="215"/>
      <c r="BF79" s="216" t="s">
        <v>117</v>
      </c>
      <c r="BG79" s="240"/>
      <c r="BH79" s="240"/>
      <c r="BI79" s="240"/>
      <c r="BJ79" s="240"/>
      <c r="BK79" s="240"/>
      <c r="BL79" s="240"/>
      <c r="BM79" s="240"/>
      <c r="BN79" s="240"/>
      <c r="BO79" s="240"/>
      <c r="BP79" s="216" t="s">
        <v>117</v>
      </c>
      <c r="BQ79" s="240"/>
      <c r="BR79" s="240"/>
      <c r="BS79" s="240"/>
      <c r="BT79" s="240"/>
      <c r="BU79" s="240"/>
      <c r="BV79" s="240"/>
      <c r="BW79" s="240"/>
      <c r="BX79" s="240"/>
      <c r="BY79" s="240"/>
    </row>
    <row r="80" spans="1:77" ht="21" customHeight="1">
      <c r="A80" s="215">
        <v>1</v>
      </c>
      <c r="B80" s="215"/>
      <c r="C80" s="215"/>
      <c r="D80" s="215">
        <v>2</v>
      </c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>
        <v>3</v>
      </c>
      <c r="AF80" s="215"/>
      <c r="AG80" s="215"/>
      <c r="AH80" s="215"/>
      <c r="AI80" s="215"/>
      <c r="AJ80" s="215"/>
      <c r="AK80" s="215"/>
      <c r="AL80" s="215"/>
      <c r="AM80" s="215"/>
      <c r="AN80" s="215"/>
      <c r="AO80" s="215">
        <v>4</v>
      </c>
      <c r="AP80" s="215"/>
      <c r="AQ80" s="215"/>
      <c r="AR80" s="215"/>
      <c r="AS80" s="215"/>
      <c r="AT80" s="215"/>
      <c r="AU80" s="215"/>
      <c r="AV80" s="215"/>
      <c r="AW80" s="215"/>
      <c r="AX80" s="215">
        <v>5</v>
      </c>
      <c r="AY80" s="215"/>
      <c r="AZ80" s="215"/>
      <c r="BA80" s="215"/>
      <c r="BB80" s="215"/>
      <c r="BC80" s="215"/>
      <c r="BD80" s="215"/>
      <c r="BE80" s="215"/>
      <c r="BF80" s="169" t="s">
        <v>114</v>
      </c>
      <c r="BG80" s="170"/>
      <c r="BH80" s="170"/>
      <c r="BI80" s="170"/>
      <c r="BJ80" s="170"/>
      <c r="BK80" s="170"/>
      <c r="BL80" s="170"/>
      <c r="BM80" s="170"/>
      <c r="BN80" s="170"/>
      <c r="BO80" s="170"/>
      <c r="BP80" s="169" t="s">
        <v>115</v>
      </c>
      <c r="BQ80" s="170"/>
      <c r="BR80" s="170"/>
      <c r="BS80" s="170"/>
      <c r="BT80" s="170"/>
      <c r="BU80" s="170"/>
      <c r="BV80" s="170"/>
      <c r="BW80" s="170"/>
      <c r="BX80" s="170"/>
      <c r="BY80" s="170"/>
    </row>
    <row r="81" spans="1:77" ht="21" customHeight="1">
      <c r="A81" s="215"/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344"/>
      <c r="AP81" s="344"/>
      <c r="AQ81" s="344"/>
      <c r="AR81" s="344"/>
      <c r="AS81" s="344"/>
      <c r="AT81" s="344"/>
      <c r="AU81" s="344"/>
      <c r="AV81" s="344"/>
      <c r="AW81" s="344"/>
      <c r="AX81" s="147">
        <f>AE81*AO81</f>
        <v>0</v>
      </c>
      <c r="AY81" s="147"/>
      <c r="AZ81" s="147"/>
      <c r="BA81" s="147"/>
      <c r="BB81" s="147"/>
      <c r="BC81" s="147"/>
      <c r="BD81" s="147"/>
      <c r="BE81" s="147"/>
      <c r="BF81" s="169" t="s">
        <v>11</v>
      </c>
      <c r="BG81" s="170"/>
      <c r="BH81" s="170"/>
      <c r="BI81" s="170"/>
      <c r="BJ81" s="170"/>
      <c r="BK81" s="170"/>
      <c r="BL81" s="170"/>
      <c r="BM81" s="170"/>
      <c r="BN81" s="170"/>
      <c r="BO81" s="170"/>
      <c r="BP81" s="169" t="s">
        <v>11</v>
      </c>
      <c r="BQ81" s="170"/>
      <c r="BR81" s="170"/>
      <c r="BS81" s="170"/>
      <c r="BT81" s="170"/>
      <c r="BU81" s="170"/>
      <c r="BV81" s="170"/>
      <c r="BW81" s="170"/>
      <c r="BX81" s="170"/>
      <c r="BY81" s="170"/>
    </row>
    <row r="82" spans="1:77" ht="21" customHeight="1">
      <c r="A82" s="215"/>
      <c r="B82" s="215"/>
      <c r="C82" s="215"/>
      <c r="D82" s="318" t="s">
        <v>10</v>
      </c>
      <c r="E82" s="319"/>
      <c r="F82" s="319"/>
      <c r="G82" s="319"/>
      <c r="H82" s="319"/>
      <c r="I82" s="319"/>
      <c r="J82" s="319"/>
      <c r="K82" s="319"/>
      <c r="L82" s="319"/>
      <c r="M82" s="319"/>
      <c r="N82" s="319"/>
      <c r="O82" s="319"/>
      <c r="P82" s="319"/>
      <c r="Q82" s="319"/>
      <c r="R82" s="319"/>
      <c r="S82" s="319"/>
      <c r="T82" s="319"/>
      <c r="U82" s="319"/>
      <c r="V82" s="319"/>
      <c r="W82" s="319"/>
      <c r="X82" s="319"/>
      <c r="Y82" s="319"/>
      <c r="Z82" s="319"/>
      <c r="AA82" s="319"/>
      <c r="AB82" s="319"/>
      <c r="AC82" s="319"/>
      <c r="AD82" s="320"/>
      <c r="AE82" s="147" t="s">
        <v>11</v>
      </c>
      <c r="AF82" s="147"/>
      <c r="AG82" s="147"/>
      <c r="AH82" s="147"/>
      <c r="AI82" s="147"/>
      <c r="AJ82" s="147"/>
      <c r="AK82" s="147"/>
      <c r="AL82" s="147"/>
      <c r="AM82" s="147"/>
      <c r="AN82" s="147"/>
      <c r="AO82" s="344" t="s">
        <v>11</v>
      </c>
      <c r="AP82" s="344"/>
      <c r="AQ82" s="344"/>
      <c r="AR82" s="344"/>
      <c r="AS82" s="344"/>
      <c r="AT82" s="344"/>
      <c r="AU82" s="344"/>
      <c r="AV82" s="344"/>
      <c r="AW82" s="344"/>
      <c r="AX82" s="147">
        <f>SUM(AX81:BE81)</f>
        <v>0</v>
      </c>
      <c r="AY82" s="147"/>
      <c r="AZ82" s="147"/>
      <c r="BA82" s="147"/>
      <c r="BB82" s="147"/>
      <c r="BC82" s="147"/>
      <c r="BD82" s="147"/>
      <c r="BE82" s="147"/>
      <c r="BF82" s="217"/>
      <c r="BG82" s="217"/>
      <c r="BH82" s="217"/>
      <c r="BI82" s="217"/>
      <c r="BJ82" s="217"/>
      <c r="BK82" s="217"/>
      <c r="BL82" s="217"/>
      <c r="BM82" s="217"/>
      <c r="BN82" s="217"/>
      <c r="BO82" s="217"/>
      <c r="BP82" s="217"/>
      <c r="BQ82" s="217"/>
      <c r="BR82" s="217"/>
      <c r="BS82" s="217"/>
      <c r="BT82" s="217"/>
      <c r="BU82" s="217"/>
      <c r="BV82" s="217"/>
      <c r="BW82" s="217"/>
      <c r="BX82" s="217"/>
      <c r="BY82" s="217"/>
    </row>
    <row r="83" spans="1:57" ht="21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</row>
    <row r="84" spans="1:94" ht="21" customHeight="1">
      <c r="A84" s="177" t="s">
        <v>51</v>
      </c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7"/>
      <c r="BC84" s="177"/>
      <c r="BD84" s="177"/>
      <c r="BE84" s="177"/>
      <c r="BF84" s="177"/>
      <c r="BG84" s="177"/>
      <c r="BH84" s="177"/>
      <c r="BI84" s="177"/>
      <c r="BJ84" s="177"/>
      <c r="BK84" s="177"/>
      <c r="BL84" s="177"/>
      <c r="BM84" s="177"/>
      <c r="BN84" s="177"/>
      <c r="BO84" s="177"/>
      <c r="BP84" s="177"/>
      <c r="BQ84" s="177"/>
      <c r="BR84" s="177"/>
      <c r="BS84" s="177"/>
      <c r="BT84" s="177"/>
      <c r="BU84" s="177"/>
      <c r="BV84" s="177"/>
      <c r="BW84" s="177"/>
      <c r="BX84" s="177"/>
      <c r="BY84" s="177"/>
      <c r="BZ84" s="177"/>
      <c r="CA84" s="177"/>
      <c r="CB84" s="177"/>
      <c r="CC84" s="177"/>
      <c r="CD84" s="177"/>
      <c r="CE84" s="177"/>
      <c r="CF84" s="177"/>
      <c r="CG84" s="177"/>
      <c r="CH84" s="177"/>
      <c r="CI84" s="177"/>
      <c r="CJ84" s="177"/>
      <c r="CK84" s="177"/>
      <c r="CL84" s="177"/>
      <c r="CM84" s="177"/>
      <c r="CN84" s="177"/>
      <c r="CO84" s="177"/>
      <c r="CP84" s="177"/>
    </row>
    <row r="85" spans="1:95" ht="21" customHeight="1">
      <c r="A85" s="246" t="s">
        <v>125</v>
      </c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32" t="s">
        <v>144</v>
      </c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</row>
    <row r="86" spans="1:77" ht="40.5" customHeight="1">
      <c r="A86" s="216" t="s">
        <v>106</v>
      </c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  <c r="AS86" s="216"/>
      <c r="AT86" s="216"/>
      <c r="AU86" s="216"/>
      <c r="AV86" s="216"/>
      <c r="AW86" s="216"/>
      <c r="AX86" s="216"/>
      <c r="AY86" s="216"/>
      <c r="AZ86" s="216"/>
      <c r="BA86" s="216"/>
      <c r="BB86" s="216"/>
      <c r="BC86" s="216"/>
      <c r="BD86" s="216"/>
      <c r="BE86" s="216"/>
      <c r="BF86" s="238" t="s">
        <v>134</v>
      </c>
      <c r="BG86" s="238"/>
      <c r="BH86" s="238"/>
      <c r="BI86" s="238"/>
      <c r="BJ86" s="238"/>
      <c r="BK86" s="238"/>
      <c r="BL86" s="238"/>
      <c r="BM86" s="238"/>
      <c r="BN86" s="238"/>
      <c r="BO86" s="238"/>
      <c r="BP86" s="238" t="s">
        <v>135</v>
      </c>
      <c r="BQ86" s="238"/>
      <c r="BR86" s="238"/>
      <c r="BS86" s="238"/>
      <c r="BT86" s="238"/>
      <c r="BU86" s="238"/>
      <c r="BV86" s="238"/>
      <c r="BW86" s="238"/>
      <c r="BX86" s="238"/>
      <c r="BY86" s="238"/>
    </row>
    <row r="87" spans="1:77" ht="88.5" customHeight="1">
      <c r="A87" s="190" t="s">
        <v>14</v>
      </c>
      <c r="B87" s="191"/>
      <c r="C87" s="192"/>
      <c r="D87" s="190" t="s">
        <v>16</v>
      </c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2"/>
      <c r="AE87" s="190" t="s">
        <v>52</v>
      </c>
      <c r="AF87" s="191"/>
      <c r="AG87" s="191"/>
      <c r="AH87" s="191"/>
      <c r="AI87" s="191"/>
      <c r="AJ87" s="191"/>
      <c r="AK87" s="191"/>
      <c r="AL87" s="191"/>
      <c r="AM87" s="191"/>
      <c r="AN87" s="192"/>
      <c r="AO87" s="190" t="s">
        <v>53</v>
      </c>
      <c r="AP87" s="191"/>
      <c r="AQ87" s="191"/>
      <c r="AR87" s="191"/>
      <c r="AS87" s="191"/>
      <c r="AT87" s="192"/>
      <c r="AU87" s="190" t="s">
        <v>89</v>
      </c>
      <c r="AV87" s="191"/>
      <c r="AW87" s="191"/>
      <c r="AX87" s="191"/>
      <c r="AY87" s="191"/>
      <c r="AZ87" s="191"/>
      <c r="BA87" s="191"/>
      <c r="BB87" s="191"/>
      <c r="BC87" s="191"/>
      <c r="BD87" s="191"/>
      <c r="BE87" s="192"/>
      <c r="BF87" s="216" t="s">
        <v>118</v>
      </c>
      <c r="BG87" s="240"/>
      <c r="BH87" s="240"/>
      <c r="BI87" s="240"/>
      <c r="BJ87" s="240"/>
      <c r="BK87" s="240"/>
      <c r="BL87" s="240"/>
      <c r="BM87" s="240"/>
      <c r="BN87" s="240"/>
      <c r="BO87" s="240"/>
      <c r="BP87" s="216" t="s">
        <v>118</v>
      </c>
      <c r="BQ87" s="240"/>
      <c r="BR87" s="240"/>
      <c r="BS87" s="240"/>
      <c r="BT87" s="240"/>
      <c r="BU87" s="240"/>
      <c r="BV87" s="240"/>
      <c r="BW87" s="240"/>
      <c r="BX87" s="240"/>
      <c r="BY87" s="240"/>
    </row>
    <row r="88" spans="1:77" ht="21" customHeight="1">
      <c r="A88" s="190">
        <v>1</v>
      </c>
      <c r="B88" s="191"/>
      <c r="C88" s="192"/>
      <c r="D88" s="190">
        <v>2</v>
      </c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2"/>
      <c r="AE88" s="190">
        <v>3</v>
      </c>
      <c r="AF88" s="191"/>
      <c r="AG88" s="191"/>
      <c r="AH88" s="191"/>
      <c r="AI88" s="191"/>
      <c r="AJ88" s="191"/>
      <c r="AK88" s="191"/>
      <c r="AL88" s="191"/>
      <c r="AM88" s="191"/>
      <c r="AN88" s="192"/>
      <c r="AO88" s="190">
        <v>4</v>
      </c>
      <c r="AP88" s="191"/>
      <c r="AQ88" s="191"/>
      <c r="AR88" s="191"/>
      <c r="AS88" s="191"/>
      <c r="AT88" s="192"/>
      <c r="AU88" s="190">
        <v>5</v>
      </c>
      <c r="AV88" s="191"/>
      <c r="AW88" s="191"/>
      <c r="AX88" s="191"/>
      <c r="AY88" s="191"/>
      <c r="AZ88" s="191"/>
      <c r="BA88" s="191"/>
      <c r="BB88" s="191"/>
      <c r="BC88" s="191"/>
      <c r="BD88" s="191"/>
      <c r="BE88" s="192"/>
      <c r="BF88" s="169" t="s">
        <v>114</v>
      </c>
      <c r="BG88" s="170"/>
      <c r="BH88" s="170"/>
      <c r="BI88" s="170"/>
      <c r="BJ88" s="170"/>
      <c r="BK88" s="170"/>
      <c r="BL88" s="170"/>
      <c r="BM88" s="170"/>
      <c r="BN88" s="170"/>
      <c r="BO88" s="170"/>
      <c r="BP88" s="169" t="s">
        <v>115</v>
      </c>
      <c r="BQ88" s="170"/>
      <c r="BR88" s="170"/>
      <c r="BS88" s="170"/>
      <c r="BT88" s="170"/>
      <c r="BU88" s="170"/>
      <c r="BV88" s="170"/>
      <c r="BW88" s="170"/>
      <c r="BX88" s="170"/>
      <c r="BY88" s="170"/>
    </row>
    <row r="89" spans="1:77" ht="24.75" customHeight="1">
      <c r="A89" s="190" t="s">
        <v>27</v>
      </c>
      <c r="B89" s="191"/>
      <c r="C89" s="192"/>
      <c r="D89" s="207" t="s">
        <v>145</v>
      </c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9"/>
      <c r="AE89" s="197"/>
      <c r="AF89" s="198"/>
      <c r="AG89" s="198"/>
      <c r="AH89" s="198"/>
      <c r="AI89" s="198"/>
      <c r="AJ89" s="198"/>
      <c r="AK89" s="198"/>
      <c r="AL89" s="198"/>
      <c r="AM89" s="198"/>
      <c r="AN89" s="199"/>
      <c r="AO89" s="197"/>
      <c r="AP89" s="198"/>
      <c r="AQ89" s="198"/>
      <c r="AR89" s="198"/>
      <c r="AS89" s="198"/>
      <c r="AT89" s="199"/>
      <c r="AU89" s="179">
        <v>1527</v>
      </c>
      <c r="AV89" s="180"/>
      <c r="AW89" s="180"/>
      <c r="AX89" s="180"/>
      <c r="AY89" s="180"/>
      <c r="AZ89" s="180"/>
      <c r="BA89" s="180"/>
      <c r="BB89" s="180"/>
      <c r="BC89" s="180"/>
      <c r="BD89" s="180"/>
      <c r="BE89" s="181"/>
      <c r="BF89" s="228" t="s">
        <v>11</v>
      </c>
      <c r="BG89" s="237"/>
      <c r="BH89" s="237"/>
      <c r="BI89" s="237"/>
      <c r="BJ89" s="237"/>
      <c r="BK89" s="237"/>
      <c r="BL89" s="237"/>
      <c r="BM89" s="237"/>
      <c r="BN89" s="237"/>
      <c r="BO89" s="237"/>
      <c r="BP89" s="228" t="s">
        <v>11</v>
      </c>
      <c r="BQ89" s="237"/>
      <c r="BR89" s="237"/>
      <c r="BS89" s="237"/>
      <c r="BT89" s="237"/>
      <c r="BU89" s="237"/>
      <c r="BV89" s="237"/>
      <c r="BW89" s="237"/>
      <c r="BX89" s="237"/>
      <c r="BY89" s="237"/>
    </row>
    <row r="90" spans="1:77" ht="21" customHeight="1">
      <c r="A90" s="190" t="s">
        <v>100</v>
      </c>
      <c r="B90" s="191"/>
      <c r="C90" s="192"/>
      <c r="D90" s="207" t="s">
        <v>146</v>
      </c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9"/>
      <c r="AE90" s="197"/>
      <c r="AF90" s="198"/>
      <c r="AG90" s="198"/>
      <c r="AH90" s="198"/>
      <c r="AI90" s="198"/>
      <c r="AJ90" s="198"/>
      <c r="AK90" s="198"/>
      <c r="AL90" s="198"/>
      <c r="AM90" s="198"/>
      <c r="AN90" s="199"/>
      <c r="AO90" s="197"/>
      <c r="AP90" s="198"/>
      <c r="AQ90" s="198"/>
      <c r="AR90" s="198"/>
      <c r="AS90" s="198"/>
      <c r="AT90" s="199"/>
      <c r="AU90" s="179">
        <v>27318</v>
      </c>
      <c r="AV90" s="180"/>
      <c r="AW90" s="180"/>
      <c r="AX90" s="180"/>
      <c r="AY90" s="180"/>
      <c r="AZ90" s="180"/>
      <c r="BA90" s="180"/>
      <c r="BB90" s="180"/>
      <c r="BC90" s="180"/>
      <c r="BD90" s="180"/>
      <c r="BE90" s="181"/>
      <c r="BF90" s="228" t="s">
        <v>11</v>
      </c>
      <c r="BG90" s="237"/>
      <c r="BH90" s="237"/>
      <c r="BI90" s="237"/>
      <c r="BJ90" s="237"/>
      <c r="BK90" s="237"/>
      <c r="BL90" s="237"/>
      <c r="BM90" s="237"/>
      <c r="BN90" s="237"/>
      <c r="BO90" s="237"/>
      <c r="BP90" s="256" t="s">
        <v>11</v>
      </c>
      <c r="BQ90" s="257"/>
      <c r="BR90" s="257"/>
      <c r="BS90" s="257"/>
      <c r="BT90" s="257"/>
      <c r="BU90" s="257"/>
      <c r="BV90" s="257"/>
      <c r="BW90" s="257"/>
      <c r="BX90" s="257"/>
      <c r="BY90" s="257"/>
    </row>
    <row r="91" spans="1:77" ht="21" customHeight="1">
      <c r="A91" s="190"/>
      <c r="B91" s="191"/>
      <c r="C91" s="192"/>
      <c r="D91" s="318" t="s">
        <v>10</v>
      </c>
      <c r="E91" s="319"/>
      <c r="F91" s="319"/>
      <c r="G91" s="319"/>
      <c r="H91" s="319"/>
      <c r="I91" s="319"/>
      <c r="J91" s="319"/>
      <c r="K91" s="319"/>
      <c r="L91" s="319"/>
      <c r="M91" s="319"/>
      <c r="N91" s="319"/>
      <c r="O91" s="319"/>
      <c r="P91" s="319"/>
      <c r="Q91" s="319"/>
      <c r="R91" s="319"/>
      <c r="S91" s="319"/>
      <c r="T91" s="319"/>
      <c r="U91" s="319"/>
      <c r="V91" s="319"/>
      <c r="W91" s="319"/>
      <c r="X91" s="319"/>
      <c r="Y91" s="319"/>
      <c r="Z91" s="319"/>
      <c r="AA91" s="319"/>
      <c r="AB91" s="319"/>
      <c r="AC91" s="319"/>
      <c r="AD91" s="320"/>
      <c r="AE91" s="197">
        <f>SUM(AE89:AN90)</f>
        <v>0</v>
      </c>
      <c r="AF91" s="198"/>
      <c r="AG91" s="198"/>
      <c r="AH91" s="198"/>
      <c r="AI91" s="198"/>
      <c r="AJ91" s="198"/>
      <c r="AK91" s="198"/>
      <c r="AL91" s="198"/>
      <c r="AM91" s="198"/>
      <c r="AN91" s="199"/>
      <c r="AO91" s="197" t="s">
        <v>11</v>
      </c>
      <c r="AP91" s="198"/>
      <c r="AQ91" s="198"/>
      <c r="AR91" s="198"/>
      <c r="AS91" s="198"/>
      <c r="AT91" s="199"/>
      <c r="AU91" s="171">
        <f>SUM(AU89:BE90)</f>
        <v>28845</v>
      </c>
      <c r="AV91" s="172"/>
      <c r="AW91" s="172"/>
      <c r="AX91" s="172"/>
      <c r="AY91" s="172"/>
      <c r="AZ91" s="172"/>
      <c r="BA91" s="172"/>
      <c r="BB91" s="172"/>
      <c r="BC91" s="172"/>
      <c r="BD91" s="172"/>
      <c r="BE91" s="173"/>
      <c r="BF91" s="256">
        <v>13000</v>
      </c>
      <c r="BG91" s="257"/>
      <c r="BH91" s="257"/>
      <c r="BI91" s="257"/>
      <c r="BJ91" s="257"/>
      <c r="BK91" s="257"/>
      <c r="BL91" s="257"/>
      <c r="BM91" s="257"/>
      <c r="BN91" s="257"/>
      <c r="BO91" s="257"/>
      <c r="BP91" s="256">
        <v>13000</v>
      </c>
      <c r="BQ91" s="257"/>
      <c r="BR91" s="257"/>
      <c r="BS91" s="257"/>
      <c r="BT91" s="257"/>
      <c r="BU91" s="257"/>
      <c r="BV91" s="257"/>
      <c r="BW91" s="257"/>
      <c r="BX91" s="257"/>
      <c r="BY91" s="257"/>
    </row>
    <row r="92" spans="1:77" ht="21" customHeight="1">
      <c r="A92" s="14"/>
      <c r="B92" s="14"/>
      <c r="C92" s="14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</row>
    <row r="93" spans="1:77" ht="21" customHeight="1">
      <c r="A93" s="146" t="s">
        <v>125</v>
      </c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54"/>
      <c r="M93" s="32"/>
      <c r="N93" s="32" t="s">
        <v>149</v>
      </c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</row>
    <row r="94" spans="1:77" ht="21" customHeight="1">
      <c r="A94" s="174" t="s">
        <v>106</v>
      </c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  <c r="AR94" s="175"/>
      <c r="AS94" s="175"/>
      <c r="AT94" s="175"/>
      <c r="AU94" s="175"/>
      <c r="AV94" s="175"/>
      <c r="AW94" s="175"/>
      <c r="AX94" s="175"/>
      <c r="AY94" s="175"/>
      <c r="AZ94" s="175"/>
      <c r="BA94" s="175"/>
      <c r="BB94" s="175"/>
      <c r="BC94" s="175"/>
      <c r="BD94" s="175"/>
      <c r="BE94" s="176"/>
      <c r="BF94" s="204" t="s">
        <v>134</v>
      </c>
      <c r="BG94" s="205"/>
      <c r="BH94" s="205"/>
      <c r="BI94" s="205"/>
      <c r="BJ94" s="205"/>
      <c r="BK94" s="205"/>
      <c r="BL94" s="205"/>
      <c r="BM94" s="205"/>
      <c r="BN94" s="205"/>
      <c r="BO94" s="206"/>
      <c r="BP94" s="204" t="s">
        <v>135</v>
      </c>
      <c r="BQ94" s="205"/>
      <c r="BR94" s="205"/>
      <c r="BS94" s="205"/>
      <c r="BT94" s="205"/>
      <c r="BU94" s="205"/>
      <c r="BV94" s="205"/>
      <c r="BW94" s="205"/>
      <c r="BX94" s="205"/>
      <c r="BY94" s="206"/>
    </row>
    <row r="95" spans="1:77" ht="96" customHeight="1">
      <c r="A95" s="190" t="s">
        <v>14</v>
      </c>
      <c r="B95" s="191"/>
      <c r="C95" s="192"/>
      <c r="D95" s="190" t="s">
        <v>16</v>
      </c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2"/>
      <c r="AE95" s="190" t="s">
        <v>52</v>
      </c>
      <c r="AF95" s="191"/>
      <c r="AG95" s="191"/>
      <c r="AH95" s="191"/>
      <c r="AI95" s="191"/>
      <c r="AJ95" s="191"/>
      <c r="AK95" s="191"/>
      <c r="AL95" s="191"/>
      <c r="AM95" s="191"/>
      <c r="AN95" s="192"/>
      <c r="AO95" s="190" t="s">
        <v>53</v>
      </c>
      <c r="AP95" s="191"/>
      <c r="AQ95" s="191"/>
      <c r="AR95" s="191"/>
      <c r="AS95" s="191"/>
      <c r="AT95" s="192"/>
      <c r="AU95" s="190" t="s">
        <v>89</v>
      </c>
      <c r="AV95" s="191"/>
      <c r="AW95" s="191"/>
      <c r="AX95" s="191"/>
      <c r="AY95" s="191"/>
      <c r="AZ95" s="191"/>
      <c r="BA95" s="191"/>
      <c r="BB95" s="191"/>
      <c r="BC95" s="191"/>
      <c r="BD95" s="191"/>
      <c r="BE95" s="192"/>
      <c r="BF95" s="174" t="s">
        <v>118</v>
      </c>
      <c r="BG95" s="175"/>
      <c r="BH95" s="175"/>
      <c r="BI95" s="175"/>
      <c r="BJ95" s="175"/>
      <c r="BK95" s="175"/>
      <c r="BL95" s="175"/>
      <c r="BM95" s="175"/>
      <c r="BN95" s="175"/>
      <c r="BO95" s="176"/>
      <c r="BP95" s="174" t="s">
        <v>118</v>
      </c>
      <c r="BQ95" s="175"/>
      <c r="BR95" s="175"/>
      <c r="BS95" s="175"/>
      <c r="BT95" s="175"/>
      <c r="BU95" s="175"/>
      <c r="BV95" s="175"/>
      <c r="BW95" s="175"/>
      <c r="BX95" s="175"/>
      <c r="BY95" s="176"/>
    </row>
    <row r="96" spans="1:77" ht="21" customHeight="1">
      <c r="A96" s="190">
        <v>1</v>
      </c>
      <c r="B96" s="191"/>
      <c r="C96" s="192"/>
      <c r="D96" s="190" t="s">
        <v>31</v>
      </c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2"/>
      <c r="AE96" s="190">
        <v>3</v>
      </c>
      <c r="AF96" s="191"/>
      <c r="AG96" s="191"/>
      <c r="AH96" s="191"/>
      <c r="AI96" s="191"/>
      <c r="AJ96" s="191"/>
      <c r="AK96" s="191"/>
      <c r="AL96" s="191"/>
      <c r="AM96" s="191"/>
      <c r="AN96" s="192"/>
      <c r="AO96" s="190">
        <v>4</v>
      </c>
      <c r="AP96" s="191"/>
      <c r="AQ96" s="191"/>
      <c r="AR96" s="191"/>
      <c r="AS96" s="191"/>
      <c r="AT96" s="192"/>
      <c r="AU96" s="190">
        <v>5</v>
      </c>
      <c r="AV96" s="191"/>
      <c r="AW96" s="191"/>
      <c r="AX96" s="191"/>
      <c r="AY96" s="191"/>
      <c r="AZ96" s="191"/>
      <c r="BA96" s="191"/>
      <c r="BB96" s="191"/>
      <c r="BC96" s="191"/>
      <c r="BD96" s="191"/>
      <c r="BE96" s="192"/>
      <c r="BF96" s="148" t="s">
        <v>114</v>
      </c>
      <c r="BG96" s="149"/>
      <c r="BH96" s="149"/>
      <c r="BI96" s="149"/>
      <c r="BJ96" s="149"/>
      <c r="BK96" s="149"/>
      <c r="BL96" s="149"/>
      <c r="BM96" s="149"/>
      <c r="BN96" s="149"/>
      <c r="BO96" s="150"/>
      <c r="BP96" s="148" t="s">
        <v>115</v>
      </c>
      <c r="BQ96" s="149"/>
      <c r="BR96" s="149"/>
      <c r="BS96" s="149"/>
      <c r="BT96" s="149"/>
      <c r="BU96" s="149"/>
      <c r="BV96" s="149"/>
      <c r="BW96" s="149"/>
      <c r="BX96" s="149"/>
      <c r="BY96" s="150"/>
    </row>
    <row r="97" spans="1:77" ht="21" customHeight="1">
      <c r="A97" s="133" t="s">
        <v>27</v>
      </c>
      <c r="B97" s="134"/>
      <c r="C97" s="135"/>
      <c r="D97" s="136" t="s">
        <v>206</v>
      </c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8"/>
      <c r="AE97" s="179"/>
      <c r="AF97" s="180"/>
      <c r="AG97" s="180"/>
      <c r="AH97" s="180"/>
      <c r="AI97" s="180"/>
      <c r="AJ97" s="180"/>
      <c r="AK97" s="180"/>
      <c r="AL97" s="180"/>
      <c r="AM97" s="180"/>
      <c r="AN97" s="181"/>
      <c r="AO97" s="179"/>
      <c r="AP97" s="180"/>
      <c r="AQ97" s="180"/>
      <c r="AR97" s="180"/>
      <c r="AS97" s="180"/>
      <c r="AT97" s="181"/>
      <c r="AU97" s="200">
        <v>5208</v>
      </c>
      <c r="AV97" s="201"/>
      <c r="AW97" s="201"/>
      <c r="AX97" s="201"/>
      <c r="AY97" s="201"/>
      <c r="AZ97" s="201"/>
      <c r="BA97" s="201"/>
      <c r="BB97" s="201"/>
      <c r="BC97" s="201"/>
      <c r="BD97" s="201"/>
      <c r="BE97" s="202"/>
      <c r="BF97" s="187" t="s">
        <v>11</v>
      </c>
      <c r="BG97" s="188"/>
      <c r="BH97" s="188"/>
      <c r="BI97" s="188"/>
      <c r="BJ97" s="188"/>
      <c r="BK97" s="188"/>
      <c r="BL97" s="188"/>
      <c r="BM97" s="188"/>
      <c r="BN97" s="188"/>
      <c r="BO97" s="189"/>
      <c r="BP97" s="187" t="s">
        <v>11</v>
      </c>
      <c r="BQ97" s="188"/>
      <c r="BR97" s="188"/>
      <c r="BS97" s="188"/>
      <c r="BT97" s="188"/>
      <c r="BU97" s="188"/>
      <c r="BV97" s="188"/>
      <c r="BW97" s="188"/>
      <c r="BX97" s="188"/>
      <c r="BY97" s="189"/>
    </row>
    <row r="98" spans="1:77" ht="21" customHeight="1">
      <c r="A98" s="133"/>
      <c r="B98" s="134"/>
      <c r="C98" s="135"/>
      <c r="D98" s="194" t="s">
        <v>10</v>
      </c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6"/>
      <c r="AE98" s="179"/>
      <c r="AF98" s="180"/>
      <c r="AG98" s="180"/>
      <c r="AH98" s="180"/>
      <c r="AI98" s="180"/>
      <c r="AJ98" s="180"/>
      <c r="AK98" s="180"/>
      <c r="AL98" s="180"/>
      <c r="AM98" s="180"/>
      <c r="AN98" s="181"/>
      <c r="AO98" s="179" t="s">
        <v>11</v>
      </c>
      <c r="AP98" s="180"/>
      <c r="AQ98" s="180"/>
      <c r="AR98" s="180"/>
      <c r="AS98" s="180"/>
      <c r="AT98" s="181"/>
      <c r="AU98" s="171">
        <f>SUM(AU97)</f>
        <v>5208</v>
      </c>
      <c r="AV98" s="172"/>
      <c r="AW98" s="172"/>
      <c r="AX98" s="172"/>
      <c r="AY98" s="172"/>
      <c r="AZ98" s="172"/>
      <c r="BA98" s="172"/>
      <c r="BB98" s="172"/>
      <c r="BC98" s="172"/>
      <c r="BD98" s="172"/>
      <c r="BE98" s="173"/>
      <c r="BF98" s="165" t="s">
        <v>11</v>
      </c>
      <c r="BG98" s="165"/>
      <c r="BH98" s="165"/>
      <c r="BI98" s="165"/>
      <c r="BJ98" s="165"/>
      <c r="BK98" s="165"/>
      <c r="BL98" s="165"/>
      <c r="BM98" s="165"/>
      <c r="BN98" s="165"/>
      <c r="BO98" s="165"/>
      <c r="BP98" s="187" t="s">
        <v>11</v>
      </c>
      <c r="BQ98" s="188"/>
      <c r="BR98" s="188"/>
      <c r="BS98" s="188"/>
      <c r="BT98" s="188"/>
      <c r="BU98" s="188"/>
      <c r="BV98" s="188"/>
      <c r="BW98" s="188"/>
      <c r="BX98" s="188"/>
      <c r="BY98" s="189"/>
    </row>
    <row r="99" spans="1:77" ht="21" customHeight="1">
      <c r="A99" s="56"/>
      <c r="B99" s="56"/>
      <c r="C99" s="56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</row>
    <row r="100" spans="1:77" ht="21" customHeight="1">
      <c r="A100" s="146" t="s">
        <v>125</v>
      </c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54"/>
      <c r="M100" s="32"/>
      <c r="N100" s="32" t="s">
        <v>147</v>
      </c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</row>
    <row r="101" spans="1:77" ht="21" customHeight="1">
      <c r="A101" s="174" t="s">
        <v>106</v>
      </c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5"/>
      <c r="AT101" s="175"/>
      <c r="AU101" s="175"/>
      <c r="AV101" s="175"/>
      <c r="AW101" s="175"/>
      <c r="AX101" s="175"/>
      <c r="AY101" s="175"/>
      <c r="AZ101" s="175"/>
      <c r="BA101" s="175"/>
      <c r="BB101" s="175"/>
      <c r="BC101" s="175"/>
      <c r="BD101" s="175"/>
      <c r="BE101" s="176"/>
      <c r="BF101" s="204" t="s">
        <v>134</v>
      </c>
      <c r="BG101" s="205"/>
      <c r="BH101" s="205"/>
      <c r="BI101" s="205"/>
      <c r="BJ101" s="205"/>
      <c r="BK101" s="205"/>
      <c r="BL101" s="205"/>
      <c r="BM101" s="205"/>
      <c r="BN101" s="205"/>
      <c r="BO101" s="206"/>
      <c r="BP101" s="204" t="s">
        <v>135</v>
      </c>
      <c r="BQ101" s="205"/>
      <c r="BR101" s="205"/>
      <c r="BS101" s="205"/>
      <c r="BT101" s="205"/>
      <c r="BU101" s="205"/>
      <c r="BV101" s="205"/>
      <c r="BW101" s="205"/>
      <c r="BX101" s="205"/>
      <c r="BY101" s="206"/>
    </row>
    <row r="102" spans="1:77" ht="81" customHeight="1">
      <c r="A102" s="190" t="s">
        <v>14</v>
      </c>
      <c r="B102" s="191"/>
      <c r="C102" s="192"/>
      <c r="D102" s="190" t="s">
        <v>16</v>
      </c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  <c r="AD102" s="192"/>
      <c r="AE102" s="190" t="s">
        <v>52</v>
      </c>
      <c r="AF102" s="191"/>
      <c r="AG102" s="191"/>
      <c r="AH102" s="191"/>
      <c r="AI102" s="191"/>
      <c r="AJ102" s="191"/>
      <c r="AK102" s="191"/>
      <c r="AL102" s="191"/>
      <c r="AM102" s="191"/>
      <c r="AN102" s="192"/>
      <c r="AO102" s="190" t="s">
        <v>53</v>
      </c>
      <c r="AP102" s="191"/>
      <c r="AQ102" s="191"/>
      <c r="AR102" s="191"/>
      <c r="AS102" s="191"/>
      <c r="AT102" s="192"/>
      <c r="AU102" s="190" t="s">
        <v>89</v>
      </c>
      <c r="AV102" s="191"/>
      <c r="AW102" s="191"/>
      <c r="AX102" s="191"/>
      <c r="AY102" s="191"/>
      <c r="AZ102" s="191"/>
      <c r="BA102" s="191"/>
      <c r="BB102" s="191"/>
      <c r="BC102" s="191"/>
      <c r="BD102" s="191"/>
      <c r="BE102" s="192"/>
      <c r="BF102" s="174" t="s">
        <v>118</v>
      </c>
      <c r="BG102" s="175"/>
      <c r="BH102" s="175"/>
      <c r="BI102" s="175"/>
      <c r="BJ102" s="175"/>
      <c r="BK102" s="175"/>
      <c r="BL102" s="175"/>
      <c r="BM102" s="175"/>
      <c r="BN102" s="175"/>
      <c r="BO102" s="176"/>
      <c r="BP102" s="174" t="s">
        <v>118</v>
      </c>
      <c r="BQ102" s="175"/>
      <c r="BR102" s="175"/>
      <c r="BS102" s="175"/>
      <c r="BT102" s="175"/>
      <c r="BU102" s="175"/>
      <c r="BV102" s="175"/>
      <c r="BW102" s="175"/>
      <c r="BX102" s="175"/>
      <c r="BY102" s="176"/>
    </row>
    <row r="103" spans="1:77" ht="21" customHeight="1">
      <c r="A103" s="190">
        <v>1</v>
      </c>
      <c r="B103" s="191"/>
      <c r="C103" s="192"/>
      <c r="D103" s="190">
        <v>2</v>
      </c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2"/>
      <c r="AE103" s="190">
        <v>3</v>
      </c>
      <c r="AF103" s="191"/>
      <c r="AG103" s="191"/>
      <c r="AH103" s="191"/>
      <c r="AI103" s="191"/>
      <c r="AJ103" s="191"/>
      <c r="AK103" s="191"/>
      <c r="AL103" s="191"/>
      <c r="AM103" s="191"/>
      <c r="AN103" s="192"/>
      <c r="AO103" s="190">
        <v>4</v>
      </c>
      <c r="AP103" s="191"/>
      <c r="AQ103" s="191"/>
      <c r="AR103" s="191"/>
      <c r="AS103" s="191"/>
      <c r="AT103" s="192"/>
      <c r="AU103" s="190">
        <v>5</v>
      </c>
      <c r="AV103" s="191"/>
      <c r="AW103" s="191"/>
      <c r="AX103" s="191"/>
      <c r="AY103" s="191"/>
      <c r="AZ103" s="191"/>
      <c r="BA103" s="191"/>
      <c r="BB103" s="191"/>
      <c r="BC103" s="191"/>
      <c r="BD103" s="191"/>
      <c r="BE103" s="192"/>
      <c r="BF103" s="148" t="s">
        <v>114</v>
      </c>
      <c r="BG103" s="149"/>
      <c r="BH103" s="149"/>
      <c r="BI103" s="149"/>
      <c r="BJ103" s="149"/>
      <c r="BK103" s="149"/>
      <c r="BL103" s="149"/>
      <c r="BM103" s="149"/>
      <c r="BN103" s="149"/>
      <c r="BO103" s="150"/>
      <c r="BP103" s="148" t="s">
        <v>115</v>
      </c>
      <c r="BQ103" s="149"/>
      <c r="BR103" s="149"/>
      <c r="BS103" s="149"/>
      <c r="BT103" s="149"/>
      <c r="BU103" s="149"/>
      <c r="BV103" s="149"/>
      <c r="BW103" s="149"/>
      <c r="BX103" s="149"/>
      <c r="BY103" s="150"/>
    </row>
    <row r="104" spans="1:77" ht="21" customHeight="1">
      <c r="A104" s="190" t="s">
        <v>27</v>
      </c>
      <c r="B104" s="191"/>
      <c r="C104" s="192"/>
      <c r="D104" s="207" t="s">
        <v>148</v>
      </c>
      <c r="E104" s="208"/>
      <c r="F104" s="208"/>
      <c r="G104" s="20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9"/>
      <c r="AE104" s="197"/>
      <c r="AF104" s="198"/>
      <c r="AG104" s="198"/>
      <c r="AH104" s="198"/>
      <c r="AI104" s="198"/>
      <c r="AJ104" s="198"/>
      <c r="AK104" s="198"/>
      <c r="AL104" s="198"/>
      <c r="AM104" s="198"/>
      <c r="AN104" s="199"/>
      <c r="AO104" s="197"/>
      <c r="AP104" s="198"/>
      <c r="AQ104" s="198"/>
      <c r="AR104" s="198"/>
      <c r="AS104" s="198"/>
      <c r="AT104" s="199"/>
      <c r="AU104" s="200">
        <v>6750</v>
      </c>
      <c r="AV104" s="201"/>
      <c r="AW104" s="201"/>
      <c r="AX104" s="201"/>
      <c r="AY104" s="201"/>
      <c r="AZ104" s="201"/>
      <c r="BA104" s="201"/>
      <c r="BB104" s="201"/>
      <c r="BC104" s="201"/>
      <c r="BD104" s="201"/>
      <c r="BE104" s="202"/>
      <c r="BF104" s="187" t="s">
        <v>11</v>
      </c>
      <c r="BG104" s="188"/>
      <c r="BH104" s="188"/>
      <c r="BI104" s="188"/>
      <c r="BJ104" s="188"/>
      <c r="BK104" s="188"/>
      <c r="BL104" s="188"/>
      <c r="BM104" s="188"/>
      <c r="BN104" s="188"/>
      <c r="BO104" s="189"/>
      <c r="BP104" s="187" t="s">
        <v>11</v>
      </c>
      <c r="BQ104" s="188"/>
      <c r="BR104" s="188"/>
      <c r="BS104" s="188"/>
      <c r="BT104" s="188"/>
      <c r="BU104" s="188"/>
      <c r="BV104" s="188"/>
      <c r="BW104" s="188"/>
      <c r="BX104" s="188"/>
      <c r="BY104" s="189"/>
    </row>
    <row r="105" spans="1:77" ht="21" customHeight="1">
      <c r="A105" s="190"/>
      <c r="B105" s="191"/>
      <c r="C105" s="192"/>
      <c r="D105" s="318" t="s">
        <v>10</v>
      </c>
      <c r="E105" s="319"/>
      <c r="F105" s="319"/>
      <c r="G105" s="319"/>
      <c r="H105" s="319"/>
      <c r="I105" s="319"/>
      <c r="J105" s="319"/>
      <c r="K105" s="319"/>
      <c r="L105" s="319"/>
      <c r="M105" s="319"/>
      <c r="N105" s="319"/>
      <c r="O105" s="319"/>
      <c r="P105" s="319"/>
      <c r="Q105" s="319"/>
      <c r="R105" s="319"/>
      <c r="S105" s="319"/>
      <c r="T105" s="319"/>
      <c r="U105" s="319"/>
      <c r="V105" s="319"/>
      <c r="W105" s="319"/>
      <c r="X105" s="319"/>
      <c r="Y105" s="319"/>
      <c r="Z105" s="319"/>
      <c r="AA105" s="319"/>
      <c r="AB105" s="319"/>
      <c r="AC105" s="319"/>
      <c r="AD105" s="320"/>
      <c r="AE105" s="197" t="s">
        <v>11</v>
      </c>
      <c r="AF105" s="198"/>
      <c r="AG105" s="198"/>
      <c r="AH105" s="198"/>
      <c r="AI105" s="198"/>
      <c r="AJ105" s="198"/>
      <c r="AK105" s="198"/>
      <c r="AL105" s="198"/>
      <c r="AM105" s="198"/>
      <c r="AN105" s="199"/>
      <c r="AO105" s="197" t="s">
        <v>11</v>
      </c>
      <c r="AP105" s="198"/>
      <c r="AQ105" s="198"/>
      <c r="AR105" s="198"/>
      <c r="AS105" s="198"/>
      <c r="AT105" s="199"/>
      <c r="AU105" s="171">
        <f>SUM(AU104)</f>
        <v>6750</v>
      </c>
      <c r="AV105" s="172"/>
      <c r="AW105" s="172"/>
      <c r="AX105" s="172"/>
      <c r="AY105" s="172"/>
      <c r="AZ105" s="172"/>
      <c r="BA105" s="172"/>
      <c r="BB105" s="172"/>
      <c r="BC105" s="172"/>
      <c r="BD105" s="172"/>
      <c r="BE105" s="173"/>
      <c r="BF105" s="165" t="s">
        <v>11</v>
      </c>
      <c r="BG105" s="165"/>
      <c r="BH105" s="165"/>
      <c r="BI105" s="165"/>
      <c r="BJ105" s="165"/>
      <c r="BK105" s="165"/>
      <c r="BL105" s="165"/>
      <c r="BM105" s="165"/>
      <c r="BN105" s="165"/>
      <c r="BO105" s="165"/>
      <c r="BP105" s="187" t="s">
        <v>11</v>
      </c>
      <c r="BQ105" s="188"/>
      <c r="BR105" s="188"/>
      <c r="BS105" s="188"/>
      <c r="BT105" s="188"/>
      <c r="BU105" s="188"/>
      <c r="BV105" s="188"/>
      <c r="BW105" s="188"/>
      <c r="BX105" s="188"/>
      <c r="BY105" s="189"/>
    </row>
    <row r="106" spans="1:77" ht="21" customHeight="1">
      <c r="A106" s="14"/>
      <c r="B106" s="14"/>
      <c r="C106" s="14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</row>
    <row r="107" spans="1:77" ht="21" customHeight="1">
      <c r="A107" s="177" t="s">
        <v>54</v>
      </c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78"/>
      <c r="AZ107" s="178"/>
      <c r="BA107" s="178"/>
      <c r="BB107" s="178"/>
      <c r="BC107" s="178"/>
      <c r="BD107" s="178"/>
      <c r="BE107" s="178"/>
      <c r="BF107" s="178"/>
      <c r="BG107" s="178"/>
      <c r="BH107" s="178"/>
      <c r="BI107" s="178"/>
      <c r="BJ107" s="178"/>
      <c r="BK107" s="178"/>
      <c r="BL107" s="178"/>
      <c r="BM107" s="178"/>
      <c r="BN107" s="178"/>
      <c r="BO107" s="178"/>
      <c r="BP107" s="178"/>
      <c r="BQ107" s="178"/>
      <c r="BR107" s="178"/>
      <c r="BS107" s="178"/>
      <c r="BT107" s="178"/>
      <c r="BU107" s="178"/>
      <c r="BV107" s="178"/>
      <c r="BW107" s="178"/>
      <c r="BX107" s="178"/>
      <c r="BY107" s="178"/>
    </row>
    <row r="108" spans="1:77" ht="21" customHeight="1">
      <c r="A108" s="246" t="s">
        <v>125</v>
      </c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2"/>
      <c r="AG108" s="222"/>
      <c r="AH108" s="222"/>
      <c r="AI108" s="222"/>
      <c r="AJ108" s="222"/>
      <c r="AK108" s="222"/>
      <c r="AL108" s="222"/>
      <c r="AM108" s="222"/>
      <c r="AN108" s="222"/>
      <c r="AO108" s="222"/>
      <c r="AP108" s="222"/>
      <c r="AQ108" s="222"/>
      <c r="AR108" s="222"/>
      <c r="AS108" s="222"/>
      <c r="AT108" s="222"/>
      <c r="AU108" s="222"/>
      <c r="AV108" s="222"/>
      <c r="AW108" s="222"/>
      <c r="AX108" s="222"/>
      <c r="AY108" s="222"/>
      <c r="AZ108" s="222"/>
      <c r="BA108" s="222"/>
      <c r="BB108" s="222"/>
      <c r="BC108" s="222"/>
      <c r="BD108" s="222"/>
      <c r="BE108" s="222"/>
      <c r="BF108" s="222"/>
      <c r="BG108" s="222"/>
      <c r="BH108" s="222"/>
      <c r="BI108" s="222"/>
      <c r="BJ108" s="222"/>
      <c r="BK108" s="222"/>
      <c r="BL108" s="222"/>
      <c r="BM108" s="222"/>
      <c r="BN108" s="222"/>
      <c r="BO108" s="222"/>
      <c r="BP108" s="222"/>
      <c r="BQ108" s="222"/>
      <c r="BR108" s="222"/>
      <c r="BS108" s="222"/>
      <c r="BT108" s="222"/>
      <c r="BU108" s="222"/>
      <c r="BV108" s="222"/>
      <c r="BW108" s="222"/>
      <c r="BX108" s="222"/>
      <c r="BY108" s="222"/>
    </row>
    <row r="109" spans="1:77" ht="36.75" customHeight="1">
      <c r="A109" s="216" t="s">
        <v>106</v>
      </c>
      <c r="B109" s="216"/>
      <c r="C109" s="216"/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  <c r="X109" s="216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  <c r="AO109" s="216"/>
      <c r="AP109" s="216"/>
      <c r="AQ109" s="216"/>
      <c r="AR109" s="216"/>
      <c r="AS109" s="216"/>
      <c r="AT109" s="216"/>
      <c r="AU109" s="216"/>
      <c r="AV109" s="216"/>
      <c r="AW109" s="216"/>
      <c r="AX109" s="216"/>
      <c r="AY109" s="216"/>
      <c r="AZ109" s="216"/>
      <c r="BA109" s="216"/>
      <c r="BB109" s="216"/>
      <c r="BC109" s="216"/>
      <c r="BD109" s="216"/>
      <c r="BE109" s="216"/>
      <c r="BF109" s="238" t="s">
        <v>134</v>
      </c>
      <c r="BG109" s="238"/>
      <c r="BH109" s="238"/>
      <c r="BI109" s="238"/>
      <c r="BJ109" s="238"/>
      <c r="BK109" s="238"/>
      <c r="BL109" s="238"/>
      <c r="BM109" s="238"/>
      <c r="BN109" s="238"/>
      <c r="BO109" s="238"/>
      <c r="BP109" s="238" t="s">
        <v>135</v>
      </c>
      <c r="BQ109" s="238"/>
      <c r="BR109" s="238"/>
      <c r="BS109" s="238"/>
      <c r="BT109" s="238"/>
      <c r="BU109" s="238"/>
      <c r="BV109" s="238"/>
      <c r="BW109" s="238"/>
      <c r="BX109" s="238"/>
      <c r="BY109" s="238"/>
    </row>
    <row r="110" spans="1:95" ht="45" customHeight="1">
      <c r="A110" s="190" t="s">
        <v>14</v>
      </c>
      <c r="B110" s="191"/>
      <c r="C110" s="192"/>
      <c r="D110" s="190" t="s">
        <v>48</v>
      </c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1"/>
      <c r="AB110" s="191"/>
      <c r="AC110" s="191"/>
      <c r="AD110" s="192"/>
      <c r="AE110" s="190" t="s">
        <v>49</v>
      </c>
      <c r="AF110" s="191"/>
      <c r="AG110" s="191"/>
      <c r="AH110" s="191"/>
      <c r="AI110" s="191"/>
      <c r="AJ110" s="191"/>
      <c r="AK110" s="191"/>
      <c r="AL110" s="191"/>
      <c r="AM110" s="191"/>
      <c r="AN110" s="192"/>
      <c r="AO110" s="190" t="s">
        <v>50</v>
      </c>
      <c r="AP110" s="191"/>
      <c r="AQ110" s="191"/>
      <c r="AR110" s="191"/>
      <c r="AS110" s="191"/>
      <c r="AT110" s="191"/>
      <c r="AU110" s="191"/>
      <c r="AV110" s="191"/>
      <c r="AW110" s="192"/>
      <c r="AX110" s="190" t="s">
        <v>90</v>
      </c>
      <c r="AY110" s="191"/>
      <c r="AZ110" s="191"/>
      <c r="BA110" s="191"/>
      <c r="BB110" s="191"/>
      <c r="BC110" s="191"/>
      <c r="BD110" s="191"/>
      <c r="BE110" s="192"/>
      <c r="BF110" s="216" t="s">
        <v>117</v>
      </c>
      <c r="BG110" s="240"/>
      <c r="BH110" s="240"/>
      <c r="BI110" s="240"/>
      <c r="BJ110" s="240"/>
      <c r="BK110" s="240"/>
      <c r="BL110" s="240"/>
      <c r="BM110" s="240"/>
      <c r="BN110" s="240"/>
      <c r="BO110" s="240"/>
      <c r="BP110" s="216" t="s">
        <v>117</v>
      </c>
      <c r="BQ110" s="240"/>
      <c r="BR110" s="240"/>
      <c r="BS110" s="240"/>
      <c r="BT110" s="240"/>
      <c r="BU110" s="240"/>
      <c r="BV110" s="240"/>
      <c r="BW110" s="240"/>
      <c r="BX110" s="240"/>
      <c r="BY110" s="240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</row>
    <row r="111" spans="1:77" ht="21" customHeight="1">
      <c r="A111" s="190">
        <v>1</v>
      </c>
      <c r="B111" s="191"/>
      <c r="C111" s="192"/>
      <c r="D111" s="190">
        <v>2</v>
      </c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91"/>
      <c r="AB111" s="191"/>
      <c r="AC111" s="191"/>
      <c r="AD111" s="192"/>
      <c r="AE111" s="190">
        <v>3</v>
      </c>
      <c r="AF111" s="191"/>
      <c r="AG111" s="191"/>
      <c r="AH111" s="191"/>
      <c r="AI111" s="191"/>
      <c r="AJ111" s="191"/>
      <c r="AK111" s="191"/>
      <c r="AL111" s="191"/>
      <c r="AM111" s="191"/>
      <c r="AN111" s="192"/>
      <c r="AO111" s="190">
        <v>4</v>
      </c>
      <c r="AP111" s="191"/>
      <c r="AQ111" s="191"/>
      <c r="AR111" s="191"/>
      <c r="AS111" s="191"/>
      <c r="AT111" s="191"/>
      <c r="AU111" s="191"/>
      <c r="AV111" s="191"/>
      <c r="AW111" s="192"/>
      <c r="AX111" s="190">
        <v>5</v>
      </c>
      <c r="AY111" s="191"/>
      <c r="AZ111" s="191"/>
      <c r="BA111" s="191"/>
      <c r="BB111" s="191"/>
      <c r="BC111" s="191"/>
      <c r="BD111" s="191"/>
      <c r="BE111" s="192"/>
      <c r="BF111" s="169" t="s">
        <v>114</v>
      </c>
      <c r="BG111" s="170"/>
      <c r="BH111" s="170"/>
      <c r="BI111" s="170"/>
      <c r="BJ111" s="170"/>
      <c r="BK111" s="170"/>
      <c r="BL111" s="170"/>
      <c r="BM111" s="170"/>
      <c r="BN111" s="170"/>
      <c r="BO111" s="170"/>
      <c r="BP111" s="169" t="s">
        <v>115</v>
      </c>
      <c r="BQ111" s="170"/>
      <c r="BR111" s="170"/>
      <c r="BS111" s="170"/>
      <c r="BT111" s="170"/>
      <c r="BU111" s="170"/>
      <c r="BV111" s="170"/>
      <c r="BW111" s="170"/>
      <c r="BX111" s="170"/>
      <c r="BY111" s="170"/>
    </row>
    <row r="112" spans="1:95" ht="21" customHeight="1">
      <c r="A112" s="215"/>
      <c r="B112" s="215"/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344"/>
      <c r="AP112" s="344"/>
      <c r="AQ112" s="344"/>
      <c r="AR112" s="344"/>
      <c r="AS112" s="344"/>
      <c r="AT112" s="344"/>
      <c r="AU112" s="344"/>
      <c r="AV112" s="344"/>
      <c r="AW112" s="344"/>
      <c r="AX112" s="147">
        <f>AE112*AO112</f>
        <v>0</v>
      </c>
      <c r="AY112" s="147"/>
      <c r="AZ112" s="147"/>
      <c r="BA112" s="147"/>
      <c r="BB112" s="147"/>
      <c r="BC112" s="147"/>
      <c r="BD112" s="147"/>
      <c r="BE112" s="147"/>
      <c r="BF112" s="169" t="s">
        <v>11</v>
      </c>
      <c r="BG112" s="170"/>
      <c r="BH112" s="170"/>
      <c r="BI112" s="170"/>
      <c r="BJ112" s="170"/>
      <c r="BK112" s="170"/>
      <c r="BL112" s="170"/>
      <c r="BM112" s="170"/>
      <c r="BN112" s="170"/>
      <c r="BO112" s="170"/>
      <c r="BP112" s="169" t="s">
        <v>11</v>
      </c>
      <c r="BQ112" s="170"/>
      <c r="BR112" s="170"/>
      <c r="BS112" s="170"/>
      <c r="BT112" s="170"/>
      <c r="BU112" s="170"/>
      <c r="BV112" s="170"/>
      <c r="BW112" s="170"/>
      <c r="BX112" s="170"/>
      <c r="BY112" s="170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</row>
    <row r="113" spans="1:77" ht="21" customHeight="1">
      <c r="A113" s="215"/>
      <c r="B113" s="215"/>
      <c r="C113" s="215"/>
      <c r="D113" s="318" t="s">
        <v>10</v>
      </c>
      <c r="E113" s="319"/>
      <c r="F113" s="319"/>
      <c r="G113" s="319"/>
      <c r="H113" s="319"/>
      <c r="I113" s="319"/>
      <c r="J113" s="319"/>
      <c r="K113" s="319"/>
      <c r="L113" s="319"/>
      <c r="M113" s="319"/>
      <c r="N113" s="319"/>
      <c r="O113" s="319"/>
      <c r="P113" s="319"/>
      <c r="Q113" s="319"/>
      <c r="R113" s="319"/>
      <c r="S113" s="319"/>
      <c r="T113" s="319"/>
      <c r="U113" s="319"/>
      <c r="V113" s="319"/>
      <c r="W113" s="319"/>
      <c r="X113" s="319"/>
      <c r="Y113" s="319"/>
      <c r="Z113" s="319"/>
      <c r="AA113" s="319"/>
      <c r="AB113" s="319"/>
      <c r="AC113" s="319"/>
      <c r="AD113" s="320"/>
      <c r="AE113" s="147" t="s">
        <v>11</v>
      </c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344" t="s">
        <v>11</v>
      </c>
      <c r="AP113" s="344"/>
      <c r="AQ113" s="344"/>
      <c r="AR113" s="344"/>
      <c r="AS113" s="344"/>
      <c r="AT113" s="344"/>
      <c r="AU113" s="344"/>
      <c r="AV113" s="344"/>
      <c r="AW113" s="344"/>
      <c r="AX113" s="147">
        <f>SUM(AX112:BE112)</f>
        <v>0</v>
      </c>
      <c r="AY113" s="147"/>
      <c r="AZ113" s="147"/>
      <c r="BA113" s="147"/>
      <c r="BB113" s="147"/>
      <c r="BC113" s="147"/>
      <c r="BD113" s="147"/>
      <c r="BE113" s="147"/>
      <c r="BF113" s="217"/>
      <c r="BG113" s="217"/>
      <c r="BH113" s="217"/>
      <c r="BI113" s="217"/>
      <c r="BJ113" s="217"/>
      <c r="BK113" s="217"/>
      <c r="BL113" s="217"/>
      <c r="BM113" s="217"/>
      <c r="BN113" s="217"/>
      <c r="BO113" s="217"/>
      <c r="BP113" s="217"/>
      <c r="BQ113" s="217"/>
      <c r="BR113" s="217"/>
      <c r="BS113" s="217"/>
      <c r="BT113" s="217"/>
      <c r="BU113" s="217"/>
      <c r="BV113" s="217"/>
      <c r="BW113" s="217"/>
      <c r="BX113" s="217"/>
      <c r="BY113" s="217"/>
    </row>
    <row r="114" spans="1:57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</row>
    <row r="115" spans="1:77" ht="32.25" customHeight="1">
      <c r="A115" s="241" t="s">
        <v>55</v>
      </c>
      <c r="B115" s="242"/>
      <c r="C115" s="242"/>
      <c r="D115" s="242"/>
      <c r="E115" s="242"/>
      <c r="F115" s="242"/>
      <c r="G115" s="242"/>
      <c r="H115" s="242"/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  <c r="S115" s="242"/>
      <c r="T115" s="242"/>
      <c r="U115" s="242"/>
      <c r="V115" s="242"/>
      <c r="W115" s="242"/>
      <c r="X115" s="242"/>
      <c r="Y115" s="242"/>
      <c r="Z115" s="242"/>
      <c r="AA115" s="242"/>
      <c r="AB115" s="242"/>
      <c r="AC115" s="242"/>
      <c r="AD115" s="242"/>
      <c r="AE115" s="242"/>
      <c r="AF115" s="242"/>
      <c r="AG115" s="242"/>
      <c r="AH115" s="242"/>
      <c r="AI115" s="242"/>
      <c r="AJ115" s="242"/>
      <c r="AK115" s="242"/>
      <c r="AL115" s="242"/>
      <c r="AM115" s="242"/>
      <c r="AN115" s="242"/>
      <c r="AO115" s="242"/>
      <c r="AP115" s="242"/>
      <c r="AQ115" s="242"/>
      <c r="AR115" s="242"/>
      <c r="AS115" s="242"/>
      <c r="AT115" s="242"/>
      <c r="AU115" s="242"/>
      <c r="AV115" s="242"/>
      <c r="AW115" s="242"/>
      <c r="AX115" s="242"/>
      <c r="AY115" s="242"/>
      <c r="AZ115" s="242"/>
      <c r="BA115" s="242"/>
      <c r="BB115" s="242"/>
      <c r="BC115" s="242"/>
      <c r="BD115" s="242"/>
      <c r="BE115" s="242"/>
      <c r="BF115" s="242"/>
      <c r="BG115" s="242"/>
      <c r="BH115" s="242"/>
      <c r="BI115" s="242"/>
      <c r="BJ115" s="242"/>
      <c r="BK115" s="242"/>
      <c r="BL115" s="242"/>
      <c r="BM115" s="242"/>
      <c r="BN115" s="242"/>
      <c r="BO115" s="242"/>
      <c r="BP115" s="242"/>
      <c r="BQ115" s="242"/>
      <c r="BR115" s="242"/>
      <c r="BS115" s="242"/>
      <c r="BT115" s="242"/>
      <c r="BU115" s="242"/>
      <c r="BV115" s="242"/>
      <c r="BW115" s="242"/>
      <c r="BX115" s="242"/>
      <c r="BY115" s="242"/>
    </row>
    <row r="116" spans="1:77" ht="21" customHeight="1">
      <c r="A116" s="246" t="s">
        <v>125</v>
      </c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  <c r="L116" s="219" t="s">
        <v>181</v>
      </c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9"/>
      <c r="Z116" s="219"/>
      <c r="AA116" s="219"/>
      <c r="AB116" s="219"/>
      <c r="AC116" s="219"/>
      <c r="AD116" s="219"/>
      <c r="AE116" s="219"/>
      <c r="AF116" s="219"/>
      <c r="AG116" s="219"/>
      <c r="AH116" s="219"/>
      <c r="AI116" s="219"/>
      <c r="AJ116" s="219"/>
      <c r="AK116" s="219"/>
      <c r="AL116" s="219"/>
      <c r="AM116" s="219"/>
      <c r="AN116" s="219"/>
      <c r="AO116" s="219"/>
      <c r="AP116" s="219"/>
      <c r="AQ116" s="219"/>
      <c r="AR116" s="219"/>
      <c r="AS116" s="219"/>
      <c r="AT116" s="219"/>
      <c r="AU116" s="219"/>
      <c r="AV116" s="219"/>
      <c r="AW116" s="219"/>
      <c r="AX116" s="219"/>
      <c r="AY116" s="219"/>
      <c r="AZ116" s="219"/>
      <c r="BA116" s="219"/>
      <c r="BB116" s="219"/>
      <c r="BC116" s="219"/>
      <c r="BD116" s="219"/>
      <c r="BE116" s="219"/>
      <c r="BF116" s="219"/>
      <c r="BG116" s="219"/>
      <c r="BH116" s="219"/>
      <c r="BI116" s="219"/>
      <c r="BJ116" s="219"/>
      <c r="BK116" s="219"/>
      <c r="BL116" s="219"/>
      <c r="BM116" s="219"/>
      <c r="BN116" s="219"/>
      <c r="BO116" s="219"/>
      <c r="BP116" s="219"/>
      <c r="BQ116" s="219"/>
      <c r="BR116" s="219"/>
      <c r="BS116" s="219"/>
      <c r="BT116" s="219"/>
      <c r="BU116" s="219"/>
      <c r="BV116" s="219"/>
      <c r="BW116" s="219"/>
      <c r="BX116" s="219"/>
      <c r="BY116" s="219"/>
    </row>
    <row r="117" spans="1:95" ht="43.5" customHeight="1">
      <c r="A117" s="216" t="s">
        <v>106</v>
      </c>
      <c r="B117" s="216"/>
      <c r="C117" s="216"/>
      <c r="D117" s="216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  <c r="AO117" s="216"/>
      <c r="AP117" s="216"/>
      <c r="AQ117" s="216"/>
      <c r="AR117" s="216"/>
      <c r="AS117" s="216"/>
      <c r="AT117" s="216"/>
      <c r="AU117" s="216"/>
      <c r="AV117" s="216"/>
      <c r="AW117" s="216"/>
      <c r="AX117" s="216"/>
      <c r="AY117" s="216"/>
      <c r="AZ117" s="216"/>
      <c r="BA117" s="216"/>
      <c r="BB117" s="216"/>
      <c r="BC117" s="216"/>
      <c r="BD117" s="216"/>
      <c r="BE117" s="216"/>
      <c r="BF117" s="238" t="s">
        <v>134</v>
      </c>
      <c r="BG117" s="238"/>
      <c r="BH117" s="238"/>
      <c r="BI117" s="238"/>
      <c r="BJ117" s="238"/>
      <c r="BK117" s="238"/>
      <c r="BL117" s="238"/>
      <c r="BM117" s="238"/>
      <c r="BN117" s="238"/>
      <c r="BO117" s="238"/>
      <c r="BP117" s="238" t="s">
        <v>135</v>
      </c>
      <c r="BQ117" s="238"/>
      <c r="BR117" s="238"/>
      <c r="BS117" s="238"/>
      <c r="BT117" s="238"/>
      <c r="BU117" s="238"/>
      <c r="BV117" s="238"/>
      <c r="BW117" s="238"/>
      <c r="BX117" s="238"/>
      <c r="BY117" s="23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</row>
    <row r="118" spans="1:77" ht="51.75" customHeight="1">
      <c r="A118" s="215" t="s">
        <v>14</v>
      </c>
      <c r="B118" s="215"/>
      <c r="C118" s="215"/>
      <c r="D118" s="215" t="s">
        <v>48</v>
      </c>
      <c r="E118" s="215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 t="s">
        <v>49</v>
      </c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 t="s">
        <v>50</v>
      </c>
      <c r="AP118" s="215"/>
      <c r="AQ118" s="215"/>
      <c r="AR118" s="215"/>
      <c r="AS118" s="215"/>
      <c r="AT118" s="215"/>
      <c r="AU118" s="215"/>
      <c r="AV118" s="215"/>
      <c r="AW118" s="215"/>
      <c r="AX118" s="215" t="s">
        <v>90</v>
      </c>
      <c r="AY118" s="215"/>
      <c r="AZ118" s="215"/>
      <c r="BA118" s="215"/>
      <c r="BB118" s="215"/>
      <c r="BC118" s="215"/>
      <c r="BD118" s="215"/>
      <c r="BE118" s="215"/>
      <c r="BF118" s="216" t="s">
        <v>117</v>
      </c>
      <c r="BG118" s="240"/>
      <c r="BH118" s="240"/>
      <c r="BI118" s="240"/>
      <c r="BJ118" s="240"/>
      <c r="BK118" s="240"/>
      <c r="BL118" s="240"/>
      <c r="BM118" s="240"/>
      <c r="BN118" s="240"/>
      <c r="BO118" s="240"/>
      <c r="BP118" s="216" t="s">
        <v>117</v>
      </c>
      <c r="BQ118" s="240"/>
      <c r="BR118" s="240"/>
      <c r="BS118" s="240"/>
      <c r="BT118" s="240"/>
      <c r="BU118" s="240"/>
      <c r="BV118" s="240"/>
      <c r="BW118" s="240"/>
      <c r="BX118" s="240"/>
      <c r="BY118" s="240"/>
    </row>
    <row r="119" spans="1:95" ht="21" customHeight="1">
      <c r="A119" s="215">
        <v>1</v>
      </c>
      <c r="B119" s="215"/>
      <c r="C119" s="215"/>
      <c r="D119" s="215">
        <v>2</v>
      </c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>
        <v>3</v>
      </c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>
        <v>4</v>
      </c>
      <c r="AP119" s="215"/>
      <c r="AQ119" s="215"/>
      <c r="AR119" s="215"/>
      <c r="AS119" s="215"/>
      <c r="AT119" s="215"/>
      <c r="AU119" s="215"/>
      <c r="AV119" s="215"/>
      <c r="AW119" s="215"/>
      <c r="AX119" s="215">
        <v>5</v>
      </c>
      <c r="AY119" s="215"/>
      <c r="AZ119" s="215"/>
      <c r="BA119" s="215"/>
      <c r="BB119" s="215"/>
      <c r="BC119" s="215"/>
      <c r="BD119" s="215"/>
      <c r="BE119" s="215"/>
      <c r="BF119" s="169" t="s">
        <v>114</v>
      </c>
      <c r="BG119" s="170"/>
      <c r="BH119" s="170"/>
      <c r="BI119" s="170"/>
      <c r="BJ119" s="170"/>
      <c r="BK119" s="170"/>
      <c r="BL119" s="170"/>
      <c r="BM119" s="170"/>
      <c r="BN119" s="170"/>
      <c r="BO119" s="170"/>
      <c r="BP119" s="169" t="s">
        <v>115</v>
      </c>
      <c r="BQ119" s="170"/>
      <c r="BR119" s="170"/>
      <c r="BS119" s="170"/>
      <c r="BT119" s="170"/>
      <c r="BU119" s="170"/>
      <c r="BV119" s="170"/>
      <c r="BW119" s="170"/>
      <c r="BX119" s="170"/>
      <c r="BY119" s="170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</row>
    <row r="120" spans="1:77" ht="21" customHeight="1">
      <c r="A120" s="128" t="s">
        <v>27</v>
      </c>
      <c r="B120" s="128"/>
      <c r="C120" s="128"/>
      <c r="D120" s="13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8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32"/>
      <c r="AY120" s="132"/>
      <c r="AZ120" s="132"/>
      <c r="BA120" s="132"/>
      <c r="BB120" s="132"/>
      <c r="BC120" s="132"/>
      <c r="BD120" s="132"/>
      <c r="BE120" s="132"/>
      <c r="BF120" s="228" t="s">
        <v>11</v>
      </c>
      <c r="BG120" s="237"/>
      <c r="BH120" s="237"/>
      <c r="BI120" s="237"/>
      <c r="BJ120" s="237"/>
      <c r="BK120" s="237"/>
      <c r="BL120" s="237"/>
      <c r="BM120" s="237"/>
      <c r="BN120" s="237"/>
      <c r="BO120" s="237"/>
      <c r="BP120" s="228" t="s">
        <v>11</v>
      </c>
      <c r="BQ120" s="237"/>
      <c r="BR120" s="237"/>
      <c r="BS120" s="237"/>
      <c r="BT120" s="237"/>
      <c r="BU120" s="237"/>
      <c r="BV120" s="237"/>
      <c r="BW120" s="237"/>
      <c r="BX120" s="237"/>
      <c r="BY120" s="237"/>
    </row>
    <row r="121" spans="1:77" ht="21" customHeight="1">
      <c r="A121" s="128"/>
      <c r="B121" s="128"/>
      <c r="C121" s="128"/>
      <c r="D121" s="194" t="s">
        <v>119</v>
      </c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95"/>
      <c r="Z121" s="195"/>
      <c r="AA121" s="195"/>
      <c r="AB121" s="195"/>
      <c r="AC121" s="195"/>
      <c r="AD121" s="196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328"/>
      <c r="AY121" s="328"/>
      <c r="AZ121" s="328"/>
      <c r="BA121" s="328"/>
      <c r="BB121" s="328"/>
      <c r="BC121" s="328"/>
      <c r="BD121" s="328"/>
      <c r="BE121" s="328"/>
      <c r="BF121" s="228"/>
      <c r="BG121" s="237"/>
      <c r="BH121" s="237"/>
      <c r="BI121" s="237"/>
      <c r="BJ121" s="237"/>
      <c r="BK121" s="237"/>
      <c r="BL121" s="237"/>
      <c r="BM121" s="237"/>
      <c r="BN121" s="237"/>
      <c r="BO121" s="237"/>
      <c r="BP121" s="228"/>
      <c r="BQ121" s="237"/>
      <c r="BR121" s="237"/>
      <c r="BS121" s="237"/>
      <c r="BT121" s="237"/>
      <c r="BU121" s="237"/>
      <c r="BV121" s="237"/>
      <c r="BW121" s="237"/>
      <c r="BX121" s="237"/>
      <c r="BY121" s="237"/>
    </row>
    <row r="122" spans="58:95" ht="21" customHeight="1">
      <c r="BF122" s="247"/>
      <c r="BG122" s="247"/>
      <c r="BH122" s="247"/>
      <c r="BI122" s="247"/>
      <c r="BJ122" s="247"/>
      <c r="BK122" s="247"/>
      <c r="BL122" s="247"/>
      <c r="BM122" s="247"/>
      <c r="BN122" s="247"/>
      <c r="BO122" s="247"/>
      <c r="BP122" s="247"/>
      <c r="BQ122" s="247"/>
      <c r="BR122" s="247"/>
      <c r="BS122" s="247"/>
      <c r="BT122" s="247"/>
      <c r="BU122" s="247"/>
      <c r="BV122" s="247"/>
      <c r="BW122" s="247"/>
      <c r="BX122" s="247"/>
      <c r="BY122" s="247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</row>
    <row r="123" spans="1:95" ht="21" customHeight="1">
      <c r="A123" s="241" t="s">
        <v>56</v>
      </c>
      <c r="B123" s="242"/>
      <c r="C123" s="242"/>
      <c r="D123" s="242"/>
      <c r="E123" s="242"/>
      <c r="F123" s="242"/>
      <c r="G123" s="242"/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  <c r="AJ123" s="242"/>
      <c r="AK123" s="242"/>
      <c r="AL123" s="242"/>
      <c r="AM123" s="242"/>
      <c r="AN123" s="242"/>
      <c r="AO123" s="242"/>
      <c r="AP123" s="242"/>
      <c r="AQ123" s="242"/>
      <c r="AR123" s="242"/>
      <c r="AS123" s="242"/>
      <c r="AT123" s="242"/>
      <c r="AU123" s="242"/>
      <c r="AV123" s="242"/>
      <c r="AW123" s="242"/>
      <c r="AX123" s="242"/>
      <c r="AY123" s="242"/>
      <c r="AZ123" s="242"/>
      <c r="BA123" s="242"/>
      <c r="BB123" s="242"/>
      <c r="BC123" s="242"/>
      <c r="BD123" s="242"/>
      <c r="BE123" s="242"/>
      <c r="BF123" s="242"/>
      <c r="BG123" s="242"/>
      <c r="BH123" s="242"/>
      <c r="BI123" s="242"/>
      <c r="BJ123" s="242"/>
      <c r="BK123" s="242"/>
      <c r="BL123" s="242"/>
      <c r="BM123" s="242"/>
      <c r="BN123" s="242"/>
      <c r="BO123" s="242"/>
      <c r="BP123" s="242"/>
      <c r="BQ123" s="242"/>
      <c r="BR123" s="242"/>
      <c r="BS123" s="242"/>
      <c r="BT123" s="242"/>
      <c r="BU123" s="242"/>
      <c r="BV123" s="242"/>
      <c r="BW123" s="242"/>
      <c r="BX123" s="242"/>
      <c r="BY123" s="242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</row>
    <row r="124" spans="1:77" ht="21" customHeight="1">
      <c r="A124" s="246" t="s">
        <v>125</v>
      </c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  <c r="L124" s="219" t="s">
        <v>150</v>
      </c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219"/>
      <c r="AH124" s="219"/>
      <c r="AI124" s="219"/>
      <c r="AJ124" s="219"/>
      <c r="AK124" s="219"/>
      <c r="AL124" s="219"/>
      <c r="AM124" s="219"/>
      <c r="AN124" s="219"/>
      <c r="AO124" s="219"/>
      <c r="AP124" s="219"/>
      <c r="AQ124" s="219"/>
      <c r="AR124" s="219"/>
      <c r="AS124" s="219"/>
      <c r="AT124" s="219"/>
      <c r="AU124" s="219"/>
      <c r="AV124" s="219"/>
      <c r="AW124" s="219"/>
      <c r="AX124" s="219"/>
      <c r="AY124" s="219"/>
      <c r="AZ124" s="219"/>
      <c r="BA124" s="219"/>
      <c r="BB124" s="219"/>
      <c r="BC124" s="219"/>
      <c r="BD124" s="219"/>
      <c r="BE124" s="219"/>
      <c r="BF124" s="219"/>
      <c r="BG124" s="219"/>
      <c r="BH124" s="219"/>
      <c r="BI124" s="219"/>
      <c r="BJ124" s="219"/>
      <c r="BK124" s="219"/>
      <c r="BL124" s="219"/>
      <c r="BM124" s="219"/>
      <c r="BN124" s="219"/>
      <c r="BO124" s="219"/>
      <c r="BP124" s="219"/>
      <c r="BQ124" s="219"/>
      <c r="BR124" s="219"/>
      <c r="BS124" s="219"/>
      <c r="BT124" s="219"/>
      <c r="BU124" s="219"/>
      <c r="BV124" s="219"/>
      <c r="BW124" s="219"/>
      <c r="BX124" s="219"/>
      <c r="BY124" s="219"/>
    </row>
    <row r="125" spans="1:77" ht="21" customHeight="1">
      <c r="A125" s="241" t="s">
        <v>57</v>
      </c>
      <c r="B125" s="242"/>
      <c r="C125" s="242"/>
      <c r="D125" s="242"/>
      <c r="E125" s="242"/>
      <c r="F125" s="242"/>
      <c r="G125" s="242"/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  <c r="AG125" s="242"/>
      <c r="AH125" s="242"/>
      <c r="AI125" s="242"/>
      <c r="AJ125" s="242"/>
      <c r="AK125" s="242"/>
      <c r="AL125" s="242"/>
      <c r="AM125" s="242"/>
      <c r="AN125" s="242"/>
      <c r="AO125" s="242"/>
      <c r="AP125" s="242"/>
      <c r="AQ125" s="242"/>
      <c r="AR125" s="242"/>
      <c r="AS125" s="242"/>
      <c r="AT125" s="242"/>
      <c r="AU125" s="242"/>
      <c r="AV125" s="242"/>
      <c r="AW125" s="242"/>
      <c r="AX125" s="242"/>
      <c r="AY125" s="242"/>
      <c r="AZ125" s="242"/>
      <c r="BA125" s="242"/>
      <c r="BB125" s="242"/>
      <c r="BC125" s="242"/>
      <c r="BD125" s="242"/>
      <c r="BE125" s="242"/>
      <c r="BF125" s="242"/>
      <c r="BG125" s="242"/>
      <c r="BH125" s="242"/>
      <c r="BI125" s="242"/>
      <c r="BJ125" s="242"/>
      <c r="BK125" s="242"/>
      <c r="BL125" s="242"/>
      <c r="BM125" s="242"/>
      <c r="BN125" s="242"/>
      <c r="BO125" s="242"/>
      <c r="BP125" s="242"/>
      <c r="BQ125" s="242"/>
      <c r="BR125" s="242"/>
      <c r="BS125" s="242"/>
      <c r="BT125" s="242"/>
      <c r="BU125" s="242"/>
      <c r="BV125" s="242"/>
      <c r="BW125" s="242"/>
      <c r="BX125" s="242"/>
      <c r="BY125" s="242"/>
    </row>
    <row r="126" spans="1:77" ht="42" customHeight="1">
      <c r="A126" s="216" t="s">
        <v>106</v>
      </c>
      <c r="B126" s="216"/>
      <c r="C126" s="216"/>
      <c r="D126" s="216"/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  <c r="R126" s="216"/>
      <c r="S126" s="216"/>
      <c r="T126" s="216"/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  <c r="AF126" s="216"/>
      <c r="AG126" s="216"/>
      <c r="AH126" s="216"/>
      <c r="AI126" s="216"/>
      <c r="AJ126" s="216"/>
      <c r="AK126" s="216"/>
      <c r="AL126" s="216"/>
      <c r="AM126" s="216"/>
      <c r="AN126" s="216"/>
      <c r="AO126" s="216"/>
      <c r="AP126" s="216"/>
      <c r="AQ126" s="216"/>
      <c r="AR126" s="216"/>
      <c r="AS126" s="216"/>
      <c r="AT126" s="216"/>
      <c r="AU126" s="216"/>
      <c r="AV126" s="216"/>
      <c r="AW126" s="216"/>
      <c r="AX126" s="216"/>
      <c r="AY126" s="216"/>
      <c r="AZ126" s="216"/>
      <c r="BA126" s="216"/>
      <c r="BB126" s="216"/>
      <c r="BC126" s="216"/>
      <c r="BD126" s="216"/>
      <c r="BE126" s="216"/>
      <c r="BF126" s="238" t="s">
        <v>134</v>
      </c>
      <c r="BG126" s="238"/>
      <c r="BH126" s="238"/>
      <c r="BI126" s="238"/>
      <c r="BJ126" s="238"/>
      <c r="BK126" s="238"/>
      <c r="BL126" s="238"/>
      <c r="BM126" s="238"/>
      <c r="BN126" s="238"/>
      <c r="BO126" s="238"/>
      <c r="BP126" s="238" t="s">
        <v>135</v>
      </c>
      <c r="BQ126" s="238"/>
      <c r="BR126" s="238"/>
      <c r="BS126" s="238"/>
      <c r="BT126" s="238"/>
      <c r="BU126" s="238"/>
      <c r="BV126" s="238"/>
      <c r="BW126" s="238"/>
      <c r="BX126" s="238"/>
      <c r="BY126" s="238"/>
    </row>
    <row r="127" spans="1:77" ht="37.5" customHeight="1">
      <c r="A127" s="245" t="s">
        <v>14</v>
      </c>
      <c r="B127" s="245"/>
      <c r="C127" s="245"/>
      <c r="D127" s="245" t="s">
        <v>16</v>
      </c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  <c r="R127" s="245"/>
      <c r="S127" s="245"/>
      <c r="T127" s="245" t="s">
        <v>59</v>
      </c>
      <c r="U127" s="245"/>
      <c r="V127" s="245"/>
      <c r="W127" s="245"/>
      <c r="X127" s="245"/>
      <c r="Y127" s="245"/>
      <c r="Z127" s="245"/>
      <c r="AA127" s="245"/>
      <c r="AB127" s="245"/>
      <c r="AC127" s="245"/>
      <c r="AD127" s="245"/>
      <c r="AE127" s="245"/>
      <c r="AF127" s="245" t="s">
        <v>60</v>
      </c>
      <c r="AG127" s="245"/>
      <c r="AH127" s="245"/>
      <c r="AI127" s="245"/>
      <c r="AJ127" s="245"/>
      <c r="AK127" s="245"/>
      <c r="AL127" s="245"/>
      <c r="AM127" s="245"/>
      <c r="AN127" s="245"/>
      <c r="AO127" s="245" t="s">
        <v>61</v>
      </c>
      <c r="AP127" s="245"/>
      <c r="AQ127" s="245"/>
      <c r="AR127" s="245"/>
      <c r="AS127" s="245"/>
      <c r="AT127" s="245"/>
      <c r="AU127" s="245"/>
      <c r="AV127" s="245"/>
      <c r="AW127" s="245"/>
      <c r="AX127" s="245" t="s">
        <v>91</v>
      </c>
      <c r="AY127" s="245"/>
      <c r="AZ127" s="245"/>
      <c r="BA127" s="245"/>
      <c r="BB127" s="245"/>
      <c r="BC127" s="245"/>
      <c r="BD127" s="245"/>
      <c r="BE127" s="245"/>
      <c r="BF127" s="245" t="s">
        <v>113</v>
      </c>
      <c r="BG127" s="245"/>
      <c r="BH127" s="245"/>
      <c r="BI127" s="245"/>
      <c r="BJ127" s="245"/>
      <c r="BK127" s="245"/>
      <c r="BL127" s="245"/>
      <c r="BM127" s="245"/>
      <c r="BN127" s="245"/>
      <c r="BO127" s="245"/>
      <c r="BP127" s="245" t="s">
        <v>113</v>
      </c>
      <c r="BQ127" s="245"/>
      <c r="BR127" s="245"/>
      <c r="BS127" s="245"/>
      <c r="BT127" s="245"/>
      <c r="BU127" s="245"/>
      <c r="BV127" s="245"/>
      <c r="BW127" s="245"/>
      <c r="BX127" s="245"/>
      <c r="BY127" s="245"/>
    </row>
    <row r="128" spans="1:77" ht="21" customHeight="1">
      <c r="A128" s="164">
        <v>1</v>
      </c>
      <c r="B128" s="164"/>
      <c r="C128" s="164"/>
      <c r="D128" s="164">
        <v>2</v>
      </c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>
        <v>3</v>
      </c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  <c r="AF128" s="164">
        <v>4</v>
      </c>
      <c r="AG128" s="164"/>
      <c r="AH128" s="164"/>
      <c r="AI128" s="164"/>
      <c r="AJ128" s="164"/>
      <c r="AK128" s="164"/>
      <c r="AL128" s="164"/>
      <c r="AM128" s="164"/>
      <c r="AN128" s="164"/>
      <c r="AO128" s="164">
        <v>5</v>
      </c>
      <c r="AP128" s="164"/>
      <c r="AQ128" s="164"/>
      <c r="AR128" s="164"/>
      <c r="AS128" s="164"/>
      <c r="AT128" s="164"/>
      <c r="AU128" s="164"/>
      <c r="AV128" s="164"/>
      <c r="AW128" s="164"/>
      <c r="AX128" s="164">
        <v>6</v>
      </c>
      <c r="AY128" s="164"/>
      <c r="AZ128" s="164"/>
      <c r="BA128" s="164"/>
      <c r="BB128" s="164"/>
      <c r="BC128" s="164"/>
      <c r="BD128" s="164"/>
      <c r="BE128" s="164"/>
      <c r="BF128" s="169" t="s">
        <v>115</v>
      </c>
      <c r="BG128" s="170"/>
      <c r="BH128" s="170"/>
      <c r="BI128" s="170"/>
      <c r="BJ128" s="170"/>
      <c r="BK128" s="170"/>
      <c r="BL128" s="170"/>
      <c r="BM128" s="170"/>
      <c r="BN128" s="170"/>
      <c r="BO128" s="170"/>
      <c r="BP128" s="169" t="s">
        <v>116</v>
      </c>
      <c r="BQ128" s="170"/>
      <c r="BR128" s="170"/>
      <c r="BS128" s="170"/>
      <c r="BT128" s="170"/>
      <c r="BU128" s="170"/>
      <c r="BV128" s="170"/>
      <c r="BW128" s="170"/>
      <c r="BX128" s="170"/>
      <c r="BY128" s="170"/>
    </row>
    <row r="129" spans="1:77" ht="30" customHeight="1">
      <c r="A129" s="128" t="s">
        <v>27</v>
      </c>
      <c r="B129" s="128"/>
      <c r="C129" s="128"/>
      <c r="D129" s="236" t="s">
        <v>177</v>
      </c>
      <c r="E129" s="236"/>
      <c r="F129" s="236"/>
      <c r="G129" s="236"/>
      <c r="H129" s="236"/>
      <c r="I129" s="236"/>
      <c r="J129" s="236"/>
      <c r="K129" s="236"/>
      <c r="L129" s="236"/>
      <c r="M129" s="236"/>
      <c r="N129" s="236"/>
      <c r="O129" s="236"/>
      <c r="P129" s="236"/>
      <c r="Q129" s="236"/>
      <c r="R129" s="236"/>
      <c r="S129" s="236"/>
      <c r="T129" s="129">
        <v>5</v>
      </c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  <c r="AF129" s="129">
        <v>12</v>
      </c>
      <c r="AG129" s="129"/>
      <c r="AH129" s="129"/>
      <c r="AI129" s="129"/>
      <c r="AJ129" s="129"/>
      <c r="AK129" s="129"/>
      <c r="AL129" s="129"/>
      <c r="AM129" s="129"/>
      <c r="AN129" s="129"/>
      <c r="AO129" s="132">
        <v>750</v>
      </c>
      <c r="AP129" s="132"/>
      <c r="AQ129" s="132"/>
      <c r="AR129" s="132"/>
      <c r="AS129" s="132"/>
      <c r="AT129" s="132"/>
      <c r="AU129" s="132"/>
      <c r="AV129" s="132"/>
      <c r="AW129" s="132"/>
      <c r="AX129" s="132">
        <v>8250</v>
      </c>
      <c r="AY129" s="132"/>
      <c r="AZ129" s="132"/>
      <c r="BA129" s="132"/>
      <c r="BB129" s="132"/>
      <c r="BC129" s="132"/>
      <c r="BD129" s="132"/>
      <c r="BE129" s="132"/>
      <c r="BF129" s="179">
        <v>750</v>
      </c>
      <c r="BG129" s="180"/>
      <c r="BH129" s="180"/>
      <c r="BI129" s="180"/>
      <c r="BJ129" s="180"/>
      <c r="BK129" s="180"/>
      <c r="BL129" s="180"/>
      <c r="BM129" s="180"/>
      <c r="BN129" s="252"/>
      <c r="BO129" s="253"/>
      <c r="BP129" s="228" t="s">
        <v>11</v>
      </c>
      <c r="BQ129" s="228"/>
      <c r="BR129" s="228"/>
      <c r="BS129" s="228"/>
      <c r="BT129" s="228"/>
      <c r="BU129" s="228"/>
      <c r="BV129" s="228"/>
      <c r="BW129" s="228"/>
      <c r="BX129" s="228"/>
      <c r="BY129" s="228"/>
    </row>
    <row r="130" spans="1:77" ht="21" customHeight="1">
      <c r="A130" s="128"/>
      <c r="B130" s="128"/>
      <c r="C130" s="128"/>
      <c r="D130" s="194" t="s">
        <v>58</v>
      </c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196"/>
      <c r="T130" s="129" t="s">
        <v>11</v>
      </c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 t="s">
        <v>11</v>
      </c>
      <c r="AG130" s="129"/>
      <c r="AH130" s="129"/>
      <c r="AI130" s="129"/>
      <c r="AJ130" s="129"/>
      <c r="AK130" s="129"/>
      <c r="AL130" s="129"/>
      <c r="AM130" s="129"/>
      <c r="AN130" s="129"/>
      <c r="AO130" s="132" t="s">
        <v>11</v>
      </c>
      <c r="AP130" s="132"/>
      <c r="AQ130" s="132"/>
      <c r="AR130" s="132"/>
      <c r="AS130" s="132"/>
      <c r="AT130" s="132"/>
      <c r="AU130" s="132"/>
      <c r="AV130" s="132"/>
      <c r="AW130" s="132"/>
      <c r="AX130" s="248">
        <f>SUM(AX129:BE129)</f>
        <v>8250</v>
      </c>
      <c r="AY130" s="248"/>
      <c r="AZ130" s="248"/>
      <c r="BA130" s="248"/>
      <c r="BB130" s="248"/>
      <c r="BC130" s="248"/>
      <c r="BD130" s="248"/>
      <c r="BE130" s="248"/>
      <c r="BF130" s="171">
        <v>8250</v>
      </c>
      <c r="BG130" s="172"/>
      <c r="BH130" s="172"/>
      <c r="BI130" s="172"/>
      <c r="BJ130" s="172"/>
      <c r="BK130" s="172"/>
      <c r="BL130" s="172"/>
      <c r="BM130" s="172"/>
      <c r="BN130" s="249"/>
      <c r="BO130" s="250"/>
      <c r="BP130" s="251">
        <v>8250</v>
      </c>
      <c r="BQ130" s="237"/>
      <c r="BR130" s="237"/>
      <c r="BS130" s="237"/>
      <c r="BT130" s="237"/>
      <c r="BU130" s="237"/>
      <c r="BV130" s="237"/>
      <c r="BW130" s="237"/>
      <c r="BX130" s="237"/>
      <c r="BY130" s="237"/>
    </row>
    <row r="131" spans="1:57" ht="21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</row>
    <row r="132" spans="1:77" ht="21" customHeight="1">
      <c r="A132" s="241" t="s">
        <v>62</v>
      </c>
      <c r="B132" s="242"/>
      <c r="C132" s="242"/>
      <c r="D132" s="242"/>
      <c r="E132" s="242"/>
      <c r="F132" s="242"/>
      <c r="G132" s="242"/>
      <c r="H132" s="242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  <c r="S132" s="242"/>
      <c r="T132" s="242"/>
      <c r="U132" s="242"/>
      <c r="V132" s="242"/>
      <c r="W132" s="242"/>
      <c r="X132" s="242"/>
      <c r="Y132" s="242"/>
      <c r="Z132" s="242"/>
      <c r="AA132" s="242"/>
      <c r="AB132" s="242"/>
      <c r="AC132" s="242"/>
      <c r="AD132" s="242"/>
      <c r="AE132" s="242"/>
      <c r="AF132" s="242"/>
      <c r="AG132" s="242"/>
      <c r="AH132" s="242"/>
      <c r="AI132" s="242"/>
      <c r="AJ132" s="242"/>
      <c r="AK132" s="242"/>
      <c r="AL132" s="242"/>
      <c r="AM132" s="242"/>
      <c r="AN132" s="242"/>
      <c r="AO132" s="242"/>
      <c r="AP132" s="242"/>
      <c r="AQ132" s="242"/>
      <c r="AR132" s="242"/>
      <c r="AS132" s="242"/>
      <c r="AT132" s="242"/>
      <c r="AU132" s="242"/>
      <c r="AV132" s="242"/>
      <c r="AW132" s="242"/>
      <c r="AX132" s="242"/>
      <c r="AY132" s="242"/>
      <c r="AZ132" s="242"/>
      <c r="BA132" s="242"/>
      <c r="BB132" s="242"/>
      <c r="BC132" s="242"/>
      <c r="BD132" s="242"/>
      <c r="BE132" s="242"/>
      <c r="BF132" s="242"/>
      <c r="BG132" s="242"/>
      <c r="BH132" s="242"/>
      <c r="BI132" s="242"/>
      <c r="BJ132" s="242"/>
      <c r="BK132" s="242"/>
      <c r="BL132" s="242"/>
      <c r="BM132" s="242"/>
      <c r="BN132" s="242"/>
      <c r="BO132" s="242"/>
      <c r="BP132" s="242"/>
      <c r="BQ132" s="242"/>
      <c r="BR132" s="242"/>
      <c r="BS132" s="242"/>
      <c r="BT132" s="242"/>
      <c r="BU132" s="242"/>
      <c r="BV132" s="242"/>
      <c r="BW132" s="242"/>
      <c r="BX132" s="242"/>
      <c r="BY132" s="242"/>
    </row>
    <row r="133" spans="1:77" ht="42.75" customHeight="1">
      <c r="A133" s="216" t="s">
        <v>106</v>
      </c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  <c r="AG133" s="216"/>
      <c r="AH133" s="216"/>
      <c r="AI133" s="216"/>
      <c r="AJ133" s="216"/>
      <c r="AK133" s="216"/>
      <c r="AL133" s="216"/>
      <c r="AM133" s="216"/>
      <c r="AN133" s="216"/>
      <c r="AO133" s="216"/>
      <c r="AP133" s="216"/>
      <c r="AQ133" s="216"/>
      <c r="AR133" s="216"/>
      <c r="AS133" s="216"/>
      <c r="AT133" s="216"/>
      <c r="AU133" s="216"/>
      <c r="AV133" s="216"/>
      <c r="AW133" s="216"/>
      <c r="AX133" s="216"/>
      <c r="AY133" s="216"/>
      <c r="AZ133" s="216"/>
      <c r="BA133" s="216"/>
      <c r="BB133" s="216"/>
      <c r="BC133" s="216"/>
      <c r="BD133" s="216"/>
      <c r="BE133" s="216"/>
      <c r="BF133" s="238" t="s">
        <v>134</v>
      </c>
      <c r="BG133" s="238"/>
      <c r="BH133" s="238"/>
      <c r="BI133" s="238"/>
      <c r="BJ133" s="238"/>
      <c r="BK133" s="238"/>
      <c r="BL133" s="238"/>
      <c r="BM133" s="238"/>
      <c r="BN133" s="238"/>
      <c r="BO133" s="238"/>
      <c r="BP133" s="238" t="s">
        <v>135</v>
      </c>
      <c r="BQ133" s="238"/>
      <c r="BR133" s="238"/>
      <c r="BS133" s="238"/>
      <c r="BT133" s="238"/>
      <c r="BU133" s="238"/>
      <c r="BV133" s="238"/>
      <c r="BW133" s="238"/>
      <c r="BX133" s="238"/>
      <c r="BY133" s="238"/>
    </row>
    <row r="134" spans="1:77" ht="43.5" customHeight="1">
      <c r="A134" s="215" t="s">
        <v>14</v>
      </c>
      <c r="B134" s="215"/>
      <c r="C134" s="215"/>
      <c r="D134" s="215" t="s">
        <v>16</v>
      </c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5"/>
      <c r="Y134" s="215"/>
      <c r="Z134" s="215"/>
      <c r="AA134" s="215"/>
      <c r="AB134" s="215"/>
      <c r="AC134" s="215"/>
      <c r="AD134" s="215" t="s">
        <v>63</v>
      </c>
      <c r="AE134" s="215"/>
      <c r="AF134" s="215"/>
      <c r="AG134" s="215"/>
      <c r="AH134" s="215"/>
      <c r="AI134" s="215"/>
      <c r="AJ134" s="215"/>
      <c r="AK134" s="215"/>
      <c r="AL134" s="215"/>
      <c r="AM134" s="215" t="s">
        <v>64</v>
      </c>
      <c r="AN134" s="215"/>
      <c r="AO134" s="215"/>
      <c r="AP134" s="215"/>
      <c r="AQ134" s="215"/>
      <c r="AR134" s="215"/>
      <c r="AS134" s="215"/>
      <c r="AT134" s="215"/>
      <c r="AU134" s="215"/>
      <c r="AV134" s="215" t="s">
        <v>92</v>
      </c>
      <c r="AW134" s="215"/>
      <c r="AX134" s="215"/>
      <c r="AY134" s="215"/>
      <c r="AZ134" s="215"/>
      <c r="BA134" s="215"/>
      <c r="BB134" s="215"/>
      <c r="BC134" s="215"/>
      <c r="BD134" s="215"/>
      <c r="BE134" s="215"/>
      <c r="BF134" s="216" t="s">
        <v>113</v>
      </c>
      <c r="BG134" s="240"/>
      <c r="BH134" s="240"/>
      <c r="BI134" s="240"/>
      <c r="BJ134" s="240"/>
      <c r="BK134" s="240"/>
      <c r="BL134" s="240"/>
      <c r="BM134" s="240"/>
      <c r="BN134" s="240"/>
      <c r="BO134" s="240"/>
      <c r="BP134" s="216" t="s">
        <v>113</v>
      </c>
      <c r="BQ134" s="240"/>
      <c r="BR134" s="240"/>
      <c r="BS134" s="240"/>
      <c r="BT134" s="240"/>
      <c r="BU134" s="240"/>
      <c r="BV134" s="240"/>
      <c r="BW134" s="240"/>
      <c r="BX134" s="240"/>
      <c r="BY134" s="240"/>
    </row>
    <row r="135" spans="1:77" ht="21" customHeight="1">
      <c r="A135" s="164">
        <v>1</v>
      </c>
      <c r="B135" s="164"/>
      <c r="C135" s="164"/>
      <c r="D135" s="164">
        <v>2</v>
      </c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>
        <v>3</v>
      </c>
      <c r="AE135" s="164"/>
      <c r="AF135" s="164"/>
      <c r="AG135" s="164"/>
      <c r="AH135" s="164"/>
      <c r="AI135" s="164"/>
      <c r="AJ135" s="164"/>
      <c r="AK135" s="164"/>
      <c r="AL135" s="164"/>
      <c r="AM135" s="164">
        <v>4</v>
      </c>
      <c r="AN135" s="164"/>
      <c r="AO135" s="164"/>
      <c r="AP135" s="164"/>
      <c r="AQ135" s="164"/>
      <c r="AR135" s="164"/>
      <c r="AS135" s="164"/>
      <c r="AT135" s="164"/>
      <c r="AU135" s="164"/>
      <c r="AV135" s="164">
        <v>5</v>
      </c>
      <c r="AW135" s="164"/>
      <c r="AX135" s="164"/>
      <c r="AY135" s="164"/>
      <c r="AZ135" s="164"/>
      <c r="BA135" s="164"/>
      <c r="BB135" s="164"/>
      <c r="BC135" s="164"/>
      <c r="BD135" s="164"/>
      <c r="BE135" s="164"/>
      <c r="BF135" s="169" t="s">
        <v>114</v>
      </c>
      <c r="BG135" s="170"/>
      <c r="BH135" s="170"/>
      <c r="BI135" s="170"/>
      <c r="BJ135" s="170"/>
      <c r="BK135" s="170"/>
      <c r="BL135" s="170"/>
      <c r="BM135" s="170"/>
      <c r="BN135" s="170"/>
      <c r="BO135" s="170"/>
      <c r="BP135" s="169" t="s">
        <v>115</v>
      </c>
      <c r="BQ135" s="170"/>
      <c r="BR135" s="170"/>
      <c r="BS135" s="170"/>
      <c r="BT135" s="170"/>
      <c r="BU135" s="170"/>
      <c r="BV135" s="170"/>
      <c r="BW135" s="170"/>
      <c r="BX135" s="170"/>
      <c r="BY135" s="170"/>
    </row>
    <row r="136" spans="1:77" ht="15">
      <c r="A136" s="215" t="s">
        <v>27</v>
      </c>
      <c r="B136" s="215"/>
      <c r="C136" s="215"/>
      <c r="D136" s="207" t="s">
        <v>198</v>
      </c>
      <c r="E136" s="208"/>
      <c r="F136" s="208"/>
      <c r="G136" s="208"/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209"/>
      <c r="AD136" s="344">
        <v>4</v>
      </c>
      <c r="AE136" s="344"/>
      <c r="AF136" s="344"/>
      <c r="AG136" s="344"/>
      <c r="AH136" s="344"/>
      <c r="AI136" s="344"/>
      <c r="AJ136" s="344"/>
      <c r="AK136" s="344"/>
      <c r="AL136" s="344"/>
      <c r="AM136" s="349">
        <v>5000</v>
      </c>
      <c r="AN136" s="349"/>
      <c r="AO136" s="349"/>
      <c r="AP136" s="349"/>
      <c r="AQ136" s="349"/>
      <c r="AR136" s="349"/>
      <c r="AS136" s="349"/>
      <c r="AT136" s="349"/>
      <c r="AU136" s="349"/>
      <c r="AV136" s="131">
        <v>20000</v>
      </c>
      <c r="AW136" s="131"/>
      <c r="AX136" s="131"/>
      <c r="AY136" s="131"/>
      <c r="AZ136" s="131"/>
      <c r="BA136" s="131"/>
      <c r="BB136" s="131"/>
      <c r="BC136" s="131"/>
      <c r="BD136" s="131"/>
      <c r="BE136" s="131"/>
      <c r="BF136" s="169" t="s">
        <v>11</v>
      </c>
      <c r="BG136" s="170"/>
      <c r="BH136" s="170"/>
      <c r="BI136" s="170"/>
      <c r="BJ136" s="170"/>
      <c r="BK136" s="170"/>
      <c r="BL136" s="170"/>
      <c r="BM136" s="170"/>
      <c r="BN136" s="170"/>
      <c r="BO136" s="170"/>
      <c r="BP136" s="169" t="s">
        <v>11</v>
      </c>
      <c r="BQ136" s="170"/>
      <c r="BR136" s="170"/>
      <c r="BS136" s="170"/>
      <c r="BT136" s="170"/>
      <c r="BU136" s="170"/>
      <c r="BV136" s="170"/>
      <c r="BW136" s="170"/>
      <c r="BX136" s="170"/>
      <c r="BY136" s="170"/>
    </row>
    <row r="137" spans="1:77" ht="21" customHeight="1">
      <c r="A137" s="215"/>
      <c r="B137" s="215"/>
      <c r="C137" s="215"/>
      <c r="D137" s="318" t="s">
        <v>10</v>
      </c>
      <c r="E137" s="319"/>
      <c r="F137" s="319"/>
      <c r="G137" s="319"/>
      <c r="H137" s="319"/>
      <c r="I137" s="319"/>
      <c r="J137" s="319"/>
      <c r="K137" s="319"/>
      <c r="L137" s="319"/>
      <c r="M137" s="319"/>
      <c r="N137" s="319"/>
      <c r="O137" s="319"/>
      <c r="P137" s="319"/>
      <c r="Q137" s="319"/>
      <c r="R137" s="319"/>
      <c r="S137" s="319"/>
      <c r="T137" s="319"/>
      <c r="U137" s="319"/>
      <c r="V137" s="319"/>
      <c r="W137" s="319"/>
      <c r="X137" s="319"/>
      <c r="Y137" s="319"/>
      <c r="Z137" s="319"/>
      <c r="AA137" s="319"/>
      <c r="AB137" s="319"/>
      <c r="AC137" s="320"/>
      <c r="AD137" s="344"/>
      <c r="AE137" s="344"/>
      <c r="AF137" s="344"/>
      <c r="AG137" s="344"/>
      <c r="AH137" s="344"/>
      <c r="AI137" s="344"/>
      <c r="AJ137" s="344"/>
      <c r="AK137" s="344"/>
      <c r="AL137" s="344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223">
        <f>SUM(AV136:BE136)</f>
        <v>20000</v>
      </c>
      <c r="AW137" s="223"/>
      <c r="AX137" s="223"/>
      <c r="AY137" s="223"/>
      <c r="AZ137" s="223"/>
      <c r="BA137" s="223"/>
      <c r="BB137" s="223"/>
      <c r="BC137" s="223"/>
      <c r="BD137" s="223"/>
      <c r="BE137" s="223"/>
      <c r="BF137" s="228"/>
      <c r="BG137" s="237"/>
      <c r="BH137" s="237"/>
      <c r="BI137" s="237"/>
      <c r="BJ137" s="237"/>
      <c r="BK137" s="237"/>
      <c r="BL137" s="237"/>
      <c r="BM137" s="237"/>
      <c r="BN137" s="237"/>
      <c r="BO137" s="237"/>
      <c r="BP137" s="228"/>
      <c r="BQ137" s="237"/>
      <c r="BR137" s="237"/>
      <c r="BS137" s="237"/>
      <c r="BT137" s="237"/>
      <c r="BU137" s="237"/>
      <c r="BV137" s="237"/>
      <c r="BW137" s="237"/>
      <c r="BX137" s="237"/>
      <c r="BY137" s="237"/>
    </row>
    <row r="138" spans="1:57" ht="21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</row>
    <row r="139" spans="1:77" ht="21" customHeight="1">
      <c r="A139" s="241" t="s">
        <v>65</v>
      </c>
      <c r="B139" s="242"/>
      <c r="C139" s="242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242"/>
      <c r="T139" s="242"/>
      <c r="U139" s="242"/>
      <c r="V139" s="242"/>
      <c r="W139" s="242"/>
      <c r="X139" s="242"/>
      <c r="Y139" s="242"/>
      <c r="Z139" s="242"/>
      <c r="AA139" s="242"/>
      <c r="AB139" s="242"/>
      <c r="AC139" s="242"/>
      <c r="AD139" s="242"/>
      <c r="AE139" s="242"/>
      <c r="AF139" s="242"/>
      <c r="AG139" s="242"/>
      <c r="AH139" s="242"/>
      <c r="AI139" s="242"/>
      <c r="AJ139" s="242"/>
      <c r="AK139" s="242"/>
      <c r="AL139" s="242"/>
      <c r="AM139" s="242"/>
      <c r="AN139" s="242"/>
      <c r="AO139" s="242"/>
      <c r="AP139" s="242"/>
      <c r="AQ139" s="242"/>
      <c r="AR139" s="242"/>
      <c r="AS139" s="242"/>
      <c r="AT139" s="242"/>
      <c r="AU139" s="242"/>
      <c r="AV139" s="242"/>
      <c r="AW139" s="242"/>
      <c r="AX139" s="242"/>
      <c r="AY139" s="242"/>
      <c r="AZ139" s="242"/>
      <c r="BA139" s="242"/>
      <c r="BB139" s="242"/>
      <c r="BC139" s="242"/>
      <c r="BD139" s="242"/>
      <c r="BE139" s="242"/>
      <c r="BF139" s="242"/>
      <c r="BG139" s="242"/>
      <c r="BH139" s="242"/>
      <c r="BI139" s="242"/>
      <c r="BJ139" s="242"/>
      <c r="BK139" s="242"/>
      <c r="BL139" s="242"/>
      <c r="BM139" s="242"/>
      <c r="BN139" s="242"/>
      <c r="BO139" s="242"/>
      <c r="BP139" s="242"/>
      <c r="BQ139" s="242"/>
      <c r="BR139" s="242"/>
      <c r="BS139" s="242"/>
      <c r="BT139" s="242"/>
      <c r="BU139" s="242"/>
      <c r="BV139" s="242"/>
      <c r="BW139" s="242"/>
      <c r="BX139" s="242"/>
      <c r="BY139" s="242"/>
    </row>
    <row r="140" spans="1:77" ht="21" customHeight="1">
      <c r="A140" s="246" t="s">
        <v>125</v>
      </c>
      <c r="B140" s="246"/>
      <c r="C140" s="246"/>
      <c r="D140" s="246"/>
      <c r="E140" s="246"/>
      <c r="F140" s="246"/>
      <c r="G140" s="246"/>
      <c r="H140" s="246"/>
      <c r="I140" s="246"/>
      <c r="J140" s="246"/>
      <c r="K140" s="246"/>
      <c r="L140" s="219" t="s">
        <v>150</v>
      </c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  <c r="AA140" s="219"/>
      <c r="AB140" s="219"/>
      <c r="AC140" s="219"/>
      <c r="AD140" s="219"/>
      <c r="AE140" s="219"/>
      <c r="AF140" s="219"/>
      <c r="AG140" s="219"/>
      <c r="AH140" s="219"/>
      <c r="AI140" s="219"/>
      <c r="AJ140" s="219"/>
      <c r="AK140" s="219"/>
      <c r="AL140" s="219"/>
      <c r="AM140" s="219"/>
      <c r="AN140" s="219"/>
      <c r="AO140" s="219"/>
      <c r="AP140" s="219"/>
      <c r="AQ140" s="219"/>
      <c r="AR140" s="219"/>
      <c r="AS140" s="219"/>
      <c r="AT140" s="219"/>
      <c r="AU140" s="219"/>
      <c r="AV140" s="219"/>
      <c r="AW140" s="219"/>
      <c r="AX140" s="219"/>
      <c r="AY140" s="219"/>
      <c r="AZ140" s="219"/>
      <c r="BA140" s="219"/>
      <c r="BB140" s="219"/>
      <c r="BC140" s="219"/>
      <c r="BD140" s="219"/>
      <c r="BE140" s="219"/>
      <c r="BF140" s="219"/>
      <c r="BG140" s="219"/>
      <c r="BH140" s="219"/>
      <c r="BI140" s="219"/>
      <c r="BJ140" s="219"/>
      <c r="BK140" s="219"/>
      <c r="BL140" s="219"/>
      <c r="BM140" s="219"/>
      <c r="BN140" s="219"/>
      <c r="BO140" s="219"/>
      <c r="BP140" s="219"/>
      <c r="BQ140" s="219"/>
      <c r="BR140" s="219"/>
      <c r="BS140" s="219"/>
      <c r="BT140" s="219"/>
      <c r="BU140" s="219"/>
      <c r="BV140" s="219"/>
      <c r="BW140" s="219"/>
      <c r="BX140" s="219"/>
      <c r="BY140" s="219"/>
    </row>
    <row r="141" spans="1:77" ht="21" customHeight="1">
      <c r="A141" s="18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</row>
    <row r="142" spans="1:104" ht="39.75" customHeight="1">
      <c r="A142" s="216" t="s">
        <v>106</v>
      </c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  <c r="AG142" s="216"/>
      <c r="AH142" s="216"/>
      <c r="AI142" s="216"/>
      <c r="AJ142" s="216"/>
      <c r="AK142" s="216"/>
      <c r="AL142" s="216"/>
      <c r="AM142" s="216"/>
      <c r="AN142" s="216"/>
      <c r="AO142" s="216"/>
      <c r="AP142" s="216"/>
      <c r="AQ142" s="216"/>
      <c r="AR142" s="216"/>
      <c r="AS142" s="216"/>
      <c r="AT142" s="216"/>
      <c r="AU142" s="216"/>
      <c r="AV142" s="216"/>
      <c r="AW142" s="216"/>
      <c r="AX142" s="216"/>
      <c r="AY142" s="216"/>
      <c r="AZ142" s="216"/>
      <c r="BA142" s="216"/>
      <c r="BB142" s="216"/>
      <c r="BC142" s="216"/>
      <c r="BD142" s="216"/>
      <c r="BE142" s="216"/>
      <c r="BF142" s="238" t="s">
        <v>134</v>
      </c>
      <c r="BG142" s="238"/>
      <c r="BH142" s="238"/>
      <c r="BI142" s="238"/>
      <c r="BJ142" s="238"/>
      <c r="BK142" s="238"/>
      <c r="BL142" s="238"/>
      <c r="BM142" s="238"/>
      <c r="BN142" s="238"/>
      <c r="BO142" s="238"/>
      <c r="BP142" s="238" t="s">
        <v>135</v>
      </c>
      <c r="BQ142" s="238"/>
      <c r="BR142" s="238"/>
      <c r="BS142" s="238"/>
      <c r="BT142" s="238"/>
      <c r="BU142" s="238"/>
      <c r="BV142" s="238"/>
      <c r="BW142" s="238"/>
      <c r="BX142" s="238"/>
      <c r="BY142" s="238"/>
      <c r="CZ142" s="60" t="s">
        <v>151</v>
      </c>
    </row>
    <row r="143" spans="1:77" ht="46.5" customHeight="1">
      <c r="A143" s="215" t="s">
        <v>14</v>
      </c>
      <c r="B143" s="215"/>
      <c r="C143" s="215"/>
      <c r="D143" s="215" t="s">
        <v>48</v>
      </c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15" t="s">
        <v>66</v>
      </c>
      <c r="U143" s="215"/>
      <c r="V143" s="215"/>
      <c r="W143" s="215"/>
      <c r="X143" s="215"/>
      <c r="Y143" s="215"/>
      <c r="Z143" s="215"/>
      <c r="AA143" s="215"/>
      <c r="AB143" s="215"/>
      <c r="AC143" s="215"/>
      <c r="AD143" s="215"/>
      <c r="AE143" s="215"/>
      <c r="AF143" s="215" t="s">
        <v>67</v>
      </c>
      <c r="AG143" s="215"/>
      <c r="AH143" s="215"/>
      <c r="AI143" s="215"/>
      <c r="AJ143" s="215"/>
      <c r="AK143" s="215"/>
      <c r="AL143" s="215"/>
      <c r="AM143" s="215"/>
      <c r="AN143" s="215"/>
      <c r="AO143" s="215" t="s">
        <v>68</v>
      </c>
      <c r="AP143" s="215"/>
      <c r="AQ143" s="215"/>
      <c r="AR143" s="215"/>
      <c r="AS143" s="215"/>
      <c r="AT143" s="215"/>
      <c r="AU143" s="215"/>
      <c r="AV143" s="215"/>
      <c r="AW143" s="215"/>
      <c r="AX143" s="215" t="s">
        <v>93</v>
      </c>
      <c r="AY143" s="215"/>
      <c r="AZ143" s="215"/>
      <c r="BA143" s="215"/>
      <c r="BB143" s="215"/>
      <c r="BC143" s="215"/>
      <c r="BD143" s="215"/>
      <c r="BE143" s="215"/>
      <c r="BF143" s="216" t="s">
        <v>113</v>
      </c>
      <c r="BG143" s="240"/>
      <c r="BH143" s="240"/>
      <c r="BI143" s="240"/>
      <c r="BJ143" s="240"/>
      <c r="BK143" s="240"/>
      <c r="BL143" s="240"/>
      <c r="BM143" s="240"/>
      <c r="BN143" s="240"/>
      <c r="BO143" s="240"/>
      <c r="BP143" s="216" t="s">
        <v>113</v>
      </c>
      <c r="BQ143" s="240"/>
      <c r="BR143" s="240"/>
      <c r="BS143" s="240"/>
      <c r="BT143" s="240"/>
      <c r="BU143" s="240"/>
      <c r="BV143" s="240"/>
      <c r="BW143" s="240"/>
      <c r="BX143" s="240"/>
      <c r="BY143" s="240"/>
    </row>
    <row r="144" spans="1:77" ht="21" customHeight="1">
      <c r="A144" s="164">
        <v>1</v>
      </c>
      <c r="B144" s="164"/>
      <c r="C144" s="164"/>
      <c r="D144" s="164">
        <v>2</v>
      </c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 t="s">
        <v>37</v>
      </c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 t="s">
        <v>96</v>
      </c>
      <c r="AG144" s="164"/>
      <c r="AH144" s="164"/>
      <c r="AI144" s="164"/>
      <c r="AJ144" s="164"/>
      <c r="AK144" s="164"/>
      <c r="AL144" s="164"/>
      <c r="AM144" s="164"/>
      <c r="AN144" s="164"/>
      <c r="AO144" s="164" t="s">
        <v>97</v>
      </c>
      <c r="AP144" s="164"/>
      <c r="AQ144" s="164"/>
      <c r="AR144" s="164"/>
      <c r="AS144" s="164"/>
      <c r="AT144" s="164"/>
      <c r="AU144" s="164"/>
      <c r="AV144" s="164"/>
      <c r="AW144" s="164"/>
      <c r="AX144" s="164">
        <v>6</v>
      </c>
      <c r="AY144" s="164"/>
      <c r="AZ144" s="164"/>
      <c r="BA144" s="164"/>
      <c r="BB144" s="164"/>
      <c r="BC144" s="164"/>
      <c r="BD144" s="164"/>
      <c r="BE144" s="164"/>
      <c r="BF144" s="169" t="s">
        <v>115</v>
      </c>
      <c r="BG144" s="170"/>
      <c r="BH144" s="170"/>
      <c r="BI144" s="170"/>
      <c r="BJ144" s="170"/>
      <c r="BK144" s="170"/>
      <c r="BL144" s="170"/>
      <c r="BM144" s="170"/>
      <c r="BN144" s="170"/>
      <c r="BO144" s="170"/>
      <c r="BP144" s="169" t="s">
        <v>116</v>
      </c>
      <c r="BQ144" s="170"/>
      <c r="BR144" s="170"/>
      <c r="BS144" s="170"/>
      <c r="BT144" s="170"/>
      <c r="BU144" s="170"/>
      <c r="BV144" s="170"/>
      <c r="BW144" s="170"/>
      <c r="BX144" s="170"/>
      <c r="BY144" s="170"/>
    </row>
    <row r="145" spans="1:77" ht="21" customHeight="1">
      <c r="A145" s="142" t="s">
        <v>27</v>
      </c>
      <c r="B145" s="142"/>
      <c r="C145" s="142"/>
      <c r="D145" s="157" t="s">
        <v>194</v>
      </c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86"/>
      <c r="U145" s="186"/>
      <c r="V145" s="186"/>
      <c r="W145" s="186"/>
      <c r="X145" s="186"/>
      <c r="Y145" s="186"/>
      <c r="Z145" s="186"/>
      <c r="AA145" s="186"/>
      <c r="AB145" s="186"/>
      <c r="AC145" s="186"/>
      <c r="AD145" s="186"/>
      <c r="AE145" s="186"/>
      <c r="AF145" s="186"/>
      <c r="AG145" s="186"/>
      <c r="AH145" s="186"/>
      <c r="AI145" s="186"/>
      <c r="AJ145" s="186"/>
      <c r="AK145" s="186"/>
      <c r="AL145" s="186"/>
      <c r="AM145" s="186"/>
      <c r="AN145" s="186"/>
      <c r="AO145" s="244"/>
      <c r="AP145" s="244"/>
      <c r="AQ145" s="244"/>
      <c r="AR145" s="244"/>
      <c r="AS145" s="244"/>
      <c r="AT145" s="244"/>
      <c r="AU145" s="244"/>
      <c r="AV145" s="244"/>
      <c r="AW145" s="244"/>
      <c r="AX145" s="186">
        <v>578.19</v>
      </c>
      <c r="AY145" s="186"/>
      <c r="AZ145" s="186"/>
      <c r="BA145" s="186"/>
      <c r="BB145" s="186"/>
      <c r="BC145" s="186"/>
      <c r="BD145" s="186"/>
      <c r="BE145" s="186"/>
      <c r="BF145" s="239" t="s">
        <v>11</v>
      </c>
      <c r="BG145" s="239"/>
      <c r="BH145" s="239"/>
      <c r="BI145" s="239"/>
      <c r="BJ145" s="239"/>
      <c r="BK145" s="239"/>
      <c r="BL145" s="239"/>
      <c r="BM145" s="239"/>
      <c r="BN145" s="239"/>
      <c r="BO145" s="239"/>
      <c r="BP145" s="243" t="s">
        <v>11</v>
      </c>
      <c r="BQ145" s="243"/>
      <c r="BR145" s="243"/>
      <c r="BS145" s="243"/>
      <c r="BT145" s="243"/>
      <c r="BU145" s="243"/>
      <c r="BV145" s="243"/>
      <c r="BW145" s="243"/>
      <c r="BX145" s="243"/>
      <c r="BY145" s="243"/>
    </row>
    <row r="146" spans="1:77" ht="21" customHeight="1">
      <c r="A146" s="128" t="s">
        <v>31</v>
      </c>
      <c r="B146" s="128"/>
      <c r="C146" s="128"/>
      <c r="D146" s="236" t="s">
        <v>153</v>
      </c>
      <c r="E146" s="236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131">
        <v>13.2</v>
      </c>
      <c r="U146" s="131"/>
      <c r="V146" s="131"/>
      <c r="W146" s="131"/>
      <c r="X146" s="131"/>
      <c r="Y146" s="131"/>
      <c r="Z146" s="131"/>
      <c r="AA146" s="131"/>
      <c r="AB146" s="131"/>
      <c r="AC146" s="131"/>
      <c r="AD146" s="131"/>
      <c r="AE146" s="131"/>
      <c r="AF146" s="131">
        <v>525.63</v>
      </c>
      <c r="AG146" s="131"/>
      <c r="AH146" s="131"/>
      <c r="AI146" s="131"/>
      <c r="AJ146" s="131"/>
      <c r="AK146" s="131"/>
      <c r="AL146" s="131"/>
      <c r="AM146" s="131"/>
      <c r="AN146" s="131"/>
      <c r="AO146" s="132"/>
      <c r="AP146" s="132"/>
      <c r="AQ146" s="132"/>
      <c r="AR146" s="132"/>
      <c r="AS146" s="132"/>
      <c r="AT146" s="132"/>
      <c r="AU146" s="132"/>
      <c r="AV146" s="132"/>
      <c r="AW146" s="132"/>
      <c r="AX146" s="131">
        <f>6938.32-BF146</f>
        <v>6360.12</v>
      </c>
      <c r="AY146" s="131"/>
      <c r="AZ146" s="131"/>
      <c r="BA146" s="131"/>
      <c r="BB146" s="131"/>
      <c r="BC146" s="131"/>
      <c r="BD146" s="131"/>
      <c r="BE146" s="131"/>
      <c r="BF146" s="185">
        <v>578.2</v>
      </c>
      <c r="BG146" s="185"/>
      <c r="BH146" s="185"/>
      <c r="BI146" s="185"/>
      <c r="BJ146" s="185"/>
      <c r="BK146" s="185"/>
      <c r="BL146" s="185"/>
      <c r="BM146" s="185"/>
      <c r="BN146" s="185"/>
      <c r="BO146" s="185"/>
      <c r="BP146" s="228" t="s">
        <v>11</v>
      </c>
      <c r="BQ146" s="228"/>
      <c r="BR146" s="228"/>
      <c r="BS146" s="228"/>
      <c r="BT146" s="228"/>
      <c r="BU146" s="228"/>
      <c r="BV146" s="228"/>
      <c r="BW146" s="228"/>
      <c r="BX146" s="228"/>
      <c r="BY146" s="228"/>
    </row>
    <row r="147" spans="1:77" ht="21" customHeight="1">
      <c r="A147" s="128"/>
      <c r="B147" s="128"/>
      <c r="C147" s="128"/>
      <c r="D147" s="194" t="s">
        <v>10</v>
      </c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  <c r="R147" s="195"/>
      <c r="S147" s="196"/>
      <c r="T147" s="132" t="s">
        <v>11</v>
      </c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 t="s">
        <v>11</v>
      </c>
      <c r="AG147" s="132"/>
      <c r="AH147" s="132"/>
      <c r="AI147" s="132"/>
      <c r="AJ147" s="132"/>
      <c r="AK147" s="132"/>
      <c r="AL147" s="132"/>
      <c r="AM147" s="132"/>
      <c r="AN147" s="132"/>
      <c r="AO147" s="132" t="s">
        <v>11</v>
      </c>
      <c r="AP147" s="132"/>
      <c r="AQ147" s="132"/>
      <c r="AR147" s="132"/>
      <c r="AS147" s="132"/>
      <c r="AT147" s="132"/>
      <c r="AU147" s="132"/>
      <c r="AV147" s="132"/>
      <c r="AW147" s="132"/>
      <c r="AX147" s="223">
        <f>SUM(AX145:BE146)</f>
        <v>6938.3099999999995</v>
      </c>
      <c r="AY147" s="223"/>
      <c r="AZ147" s="223"/>
      <c r="BA147" s="223"/>
      <c r="BB147" s="223"/>
      <c r="BC147" s="223"/>
      <c r="BD147" s="223"/>
      <c r="BE147" s="223"/>
      <c r="BF147" s="224">
        <v>6000</v>
      </c>
      <c r="BG147" s="225"/>
      <c r="BH147" s="225"/>
      <c r="BI147" s="225"/>
      <c r="BJ147" s="225"/>
      <c r="BK147" s="225"/>
      <c r="BL147" s="225"/>
      <c r="BM147" s="225"/>
      <c r="BN147" s="226"/>
      <c r="BO147" s="227"/>
      <c r="BP147" s="224">
        <v>6000</v>
      </c>
      <c r="BQ147" s="225"/>
      <c r="BR147" s="225"/>
      <c r="BS147" s="225"/>
      <c r="BT147" s="225"/>
      <c r="BU147" s="225"/>
      <c r="BV147" s="225"/>
      <c r="BW147" s="225"/>
      <c r="BX147" s="226"/>
      <c r="BY147" s="227"/>
    </row>
    <row r="148" spans="1:77" ht="21" customHeight="1">
      <c r="A148" s="56"/>
      <c r="B148" s="56"/>
      <c r="C148" s="56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112"/>
      <c r="AY148" s="112"/>
      <c r="AZ148" s="112"/>
      <c r="BA148" s="112"/>
      <c r="BB148" s="112"/>
      <c r="BC148" s="112"/>
      <c r="BD148" s="112"/>
      <c r="BE148" s="112"/>
      <c r="BF148" s="112"/>
      <c r="BG148" s="112"/>
      <c r="BH148" s="112"/>
      <c r="BI148" s="112"/>
      <c r="BJ148" s="112"/>
      <c r="BK148" s="112"/>
      <c r="BL148" s="112"/>
      <c r="BM148" s="112"/>
      <c r="BN148" s="119"/>
      <c r="BO148" s="119"/>
      <c r="BP148" s="30"/>
      <c r="BQ148" s="117"/>
      <c r="BR148" s="117"/>
      <c r="BS148" s="117"/>
      <c r="BT148" s="117"/>
      <c r="BU148" s="117"/>
      <c r="BV148" s="117"/>
      <c r="BW148" s="117"/>
      <c r="BX148" s="117"/>
      <c r="BY148" s="117"/>
    </row>
    <row r="149" spans="1:77" ht="21" customHeight="1">
      <c r="A149" s="346" t="s">
        <v>65</v>
      </c>
      <c r="B149" s="347"/>
      <c r="C149" s="347"/>
      <c r="D149" s="347"/>
      <c r="E149" s="347"/>
      <c r="F149" s="347"/>
      <c r="G149" s="347"/>
      <c r="H149" s="347"/>
      <c r="I149" s="347"/>
      <c r="J149" s="347"/>
      <c r="K149" s="347"/>
      <c r="L149" s="347"/>
      <c r="M149" s="347"/>
      <c r="N149" s="347"/>
      <c r="O149" s="347"/>
      <c r="P149" s="347"/>
      <c r="Q149" s="347"/>
      <c r="R149" s="347"/>
      <c r="S149" s="347"/>
      <c r="T149" s="347"/>
      <c r="U149" s="347"/>
      <c r="V149" s="347"/>
      <c r="W149" s="347"/>
      <c r="X149" s="347"/>
      <c r="Y149" s="347"/>
      <c r="Z149" s="347"/>
      <c r="AA149" s="347"/>
      <c r="AB149" s="347"/>
      <c r="AC149" s="347"/>
      <c r="AD149" s="347"/>
      <c r="AE149" s="347"/>
      <c r="AF149" s="347"/>
      <c r="AG149" s="347"/>
      <c r="AH149" s="347"/>
      <c r="AI149" s="347"/>
      <c r="AJ149" s="347"/>
      <c r="AK149" s="347"/>
      <c r="AL149" s="347"/>
      <c r="AM149" s="347"/>
      <c r="AN149" s="347"/>
      <c r="AO149" s="347"/>
      <c r="AP149" s="347"/>
      <c r="AQ149" s="347"/>
      <c r="AR149" s="347"/>
      <c r="AS149" s="347"/>
      <c r="AT149" s="347"/>
      <c r="AU149" s="347"/>
      <c r="AV149" s="347"/>
      <c r="AW149" s="347"/>
      <c r="AX149" s="347"/>
      <c r="AY149" s="347"/>
      <c r="AZ149" s="347"/>
      <c r="BA149" s="347"/>
      <c r="BB149" s="347"/>
      <c r="BC149" s="347"/>
      <c r="BD149" s="347"/>
      <c r="BE149" s="347"/>
      <c r="BF149" s="347"/>
      <c r="BG149" s="347"/>
      <c r="BH149" s="347"/>
      <c r="BI149" s="347"/>
      <c r="BJ149" s="347"/>
      <c r="BK149" s="347"/>
      <c r="BL149" s="347"/>
      <c r="BM149" s="347"/>
      <c r="BN149" s="347"/>
      <c r="BO149" s="347"/>
      <c r="BP149" s="347"/>
      <c r="BQ149" s="347"/>
      <c r="BR149" s="347"/>
      <c r="BS149" s="347"/>
      <c r="BT149" s="347"/>
      <c r="BU149" s="347"/>
      <c r="BV149" s="347"/>
      <c r="BW149" s="347"/>
      <c r="BX149" s="347"/>
      <c r="BY149" s="347"/>
    </row>
    <row r="150" spans="1:77" ht="21" customHeight="1">
      <c r="A150" s="348" t="s">
        <v>125</v>
      </c>
      <c r="B150" s="348"/>
      <c r="C150" s="348"/>
      <c r="D150" s="348"/>
      <c r="E150" s="348"/>
      <c r="F150" s="348"/>
      <c r="G150" s="348"/>
      <c r="H150" s="348"/>
      <c r="I150" s="348"/>
      <c r="J150" s="348"/>
      <c r="K150" s="348"/>
      <c r="L150" s="219" t="s">
        <v>195</v>
      </c>
      <c r="M150" s="219"/>
      <c r="N150" s="219"/>
      <c r="O150" s="219"/>
      <c r="P150" s="219"/>
      <c r="Q150" s="219"/>
      <c r="R150" s="219"/>
      <c r="S150" s="219"/>
      <c r="T150" s="219"/>
      <c r="U150" s="219"/>
      <c r="V150" s="219"/>
      <c r="W150" s="219"/>
      <c r="X150" s="219"/>
      <c r="Y150" s="219"/>
      <c r="Z150" s="219"/>
      <c r="AA150" s="219"/>
      <c r="AB150" s="219"/>
      <c r="AC150" s="219"/>
      <c r="AD150" s="219"/>
      <c r="AE150" s="219"/>
      <c r="AF150" s="219"/>
      <c r="AG150" s="219"/>
      <c r="AH150" s="219"/>
      <c r="AI150" s="219"/>
      <c r="AJ150" s="219"/>
      <c r="AK150" s="219"/>
      <c r="AL150" s="219"/>
      <c r="AM150" s="219"/>
      <c r="AN150" s="219"/>
      <c r="AO150" s="219"/>
      <c r="AP150" s="219"/>
      <c r="AQ150" s="219"/>
      <c r="AR150" s="219"/>
      <c r="AS150" s="219"/>
      <c r="AT150" s="219"/>
      <c r="AU150" s="219"/>
      <c r="AV150" s="219"/>
      <c r="AW150" s="219"/>
      <c r="AX150" s="219"/>
      <c r="AY150" s="219"/>
      <c r="AZ150" s="219"/>
      <c r="BA150" s="219"/>
      <c r="BB150" s="219"/>
      <c r="BC150" s="219"/>
      <c r="BD150" s="219"/>
      <c r="BE150" s="219"/>
      <c r="BF150" s="219"/>
      <c r="BG150" s="219"/>
      <c r="BH150" s="219"/>
      <c r="BI150" s="219"/>
      <c r="BJ150" s="219"/>
      <c r="BK150" s="219"/>
      <c r="BL150" s="219"/>
      <c r="BM150" s="219"/>
      <c r="BN150" s="219"/>
      <c r="BO150" s="219"/>
      <c r="BP150" s="219"/>
      <c r="BQ150" s="219"/>
      <c r="BR150" s="219"/>
      <c r="BS150" s="219"/>
      <c r="BT150" s="219"/>
      <c r="BU150" s="219"/>
      <c r="BV150" s="219"/>
      <c r="BW150" s="219"/>
      <c r="BX150" s="219"/>
      <c r="BY150" s="219"/>
    </row>
    <row r="151" spans="1:77" ht="21" customHeight="1">
      <c r="A151" s="118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20"/>
      <c r="BS151" s="120"/>
      <c r="BT151" s="120"/>
      <c r="BU151" s="120"/>
      <c r="BV151" s="120"/>
      <c r="BW151" s="120"/>
      <c r="BX151" s="120"/>
      <c r="BY151" s="120"/>
    </row>
    <row r="152" spans="1:77" ht="46.5" customHeight="1">
      <c r="A152" s="193" t="s">
        <v>106</v>
      </c>
      <c r="B152" s="193"/>
      <c r="C152" s="193"/>
      <c r="D152" s="193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3"/>
      <c r="S152" s="193"/>
      <c r="T152" s="193"/>
      <c r="U152" s="193"/>
      <c r="V152" s="193"/>
      <c r="W152" s="193"/>
      <c r="X152" s="193"/>
      <c r="Y152" s="193"/>
      <c r="Z152" s="193"/>
      <c r="AA152" s="193"/>
      <c r="AB152" s="193"/>
      <c r="AC152" s="193"/>
      <c r="AD152" s="193"/>
      <c r="AE152" s="193"/>
      <c r="AF152" s="193"/>
      <c r="AG152" s="193"/>
      <c r="AH152" s="193"/>
      <c r="AI152" s="193"/>
      <c r="AJ152" s="193"/>
      <c r="AK152" s="193"/>
      <c r="AL152" s="193"/>
      <c r="AM152" s="193"/>
      <c r="AN152" s="193"/>
      <c r="AO152" s="193"/>
      <c r="AP152" s="193"/>
      <c r="AQ152" s="193"/>
      <c r="AR152" s="193"/>
      <c r="AS152" s="193"/>
      <c r="AT152" s="193"/>
      <c r="AU152" s="193"/>
      <c r="AV152" s="193"/>
      <c r="AW152" s="193"/>
      <c r="AX152" s="193"/>
      <c r="AY152" s="193"/>
      <c r="AZ152" s="193"/>
      <c r="BA152" s="193"/>
      <c r="BB152" s="193"/>
      <c r="BC152" s="193"/>
      <c r="BD152" s="193"/>
      <c r="BE152" s="193"/>
      <c r="BF152" s="230" t="s">
        <v>134</v>
      </c>
      <c r="BG152" s="230"/>
      <c r="BH152" s="230"/>
      <c r="BI152" s="230"/>
      <c r="BJ152" s="230"/>
      <c r="BK152" s="230"/>
      <c r="BL152" s="230"/>
      <c r="BM152" s="230"/>
      <c r="BN152" s="230"/>
      <c r="BO152" s="230"/>
      <c r="BP152" s="230" t="s">
        <v>135</v>
      </c>
      <c r="BQ152" s="230"/>
      <c r="BR152" s="230"/>
      <c r="BS152" s="230"/>
      <c r="BT152" s="230"/>
      <c r="BU152" s="230"/>
      <c r="BV152" s="230"/>
      <c r="BW152" s="230"/>
      <c r="BX152" s="230"/>
      <c r="BY152" s="230"/>
    </row>
    <row r="153" spans="1:77" ht="46.5" customHeight="1">
      <c r="A153" s="128" t="s">
        <v>14</v>
      </c>
      <c r="B153" s="128"/>
      <c r="C153" s="128"/>
      <c r="D153" s="128" t="s">
        <v>48</v>
      </c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 t="s">
        <v>66</v>
      </c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 t="s">
        <v>67</v>
      </c>
      <c r="AG153" s="128"/>
      <c r="AH153" s="128"/>
      <c r="AI153" s="128"/>
      <c r="AJ153" s="128"/>
      <c r="AK153" s="128"/>
      <c r="AL153" s="128"/>
      <c r="AM153" s="128"/>
      <c r="AN153" s="128"/>
      <c r="AO153" s="128" t="s">
        <v>68</v>
      </c>
      <c r="AP153" s="128"/>
      <c r="AQ153" s="128"/>
      <c r="AR153" s="128"/>
      <c r="AS153" s="128"/>
      <c r="AT153" s="128"/>
      <c r="AU153" s="128"/>
      <c r="AV153" s="128"/>
      <c r="AW153" s="128"/>
      <c r="AX153" s="128" t="s">
        <v>93</v>
      </c>
      <c r="AY153" s="128"/>
      <c r="AZ153" s="128"/>
      <c r="BA153" s="128"/>
      <c r="BB153" s="128"/>
      <c r="BC153" s="128"/>
      <c r="BD153" s="128"/>
      <c r="BE153" s="128"/>
      <c r="BF153" s="193" t="s">
        <v>113</v>
      </c>
      <c r="BG153" s="362"/>
      <c r="BH153" s="362"/>
      <c r="BI153" s="362"/>
      <c r="BJ153" s="362"/>
      <c r="BK153" s="362"/>
      <c r="BL153" s="362"/>
      <c r="BM153" s="362"/>
      <c r="BN153" s="362"/>
      <c r="BO153" s="362"/>
      <c r="BP153" s="193" t="s">
        <v>113</v>
      </c>
      <c r="BQ153" s="362"/>
      <c r="BR153" s="362"/>
      <c r="BS153" s="362"/>
      <c r="BT153" s="362"/>
      <c r="BU153" s="362"/>
      <c r="BV153" s="362"/>
      <c r="BW153" s="362"/>
      <c r="BX153" s="362"/>
      <c r="BY153" s="362"/>
    </row>
    <row r="154" spans="1:77" ht="21" customHeight="1">
      <c r="A154" s="214">
        <v>1</v>
      </c>
      <c r="B154" s="214"/>
      <c r="C154" s="214"/>
      <c r="D154" s="214">
        <v>2</v>
      </c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  <c r="R154" s="214"/>
      <c r="S154" s="214"/>
      <c r="T154" s="214" t="s">
        <v>37</v>
      </c>
      <c r="U154" s="214"/>
      <c r="V154" s="214"/>
      <c r="W154" s="214"/>
      <c r="X154" s="214"/>
      <c r="Y154" s="214"/>
      <c r="Z154" s="214"/>
      <c r="AA154" s="214"/>
      <c r="AB154" s="214"/>
      <c r="AC154" s="214"/>
      <c r="AD154" s="214"/>
      <c r="AE154" s="214"/>
      <c r="AF154" s="214" t="s">
        <v>96</v>
      </c>
      <c r="AG154" s="214"/>
      <c r="AH154" s="214"/>
      <c r="AI154" s="214"/>
      <c r="AJ154" s="214"/>
      <c r="AK154" s="214"/>
      <c r="AL154" s="214"/>
      <c r="AM154" s="214"/>
      <c r="AN154" s="214"/>
      <c r="AO154" s="214" t="s">
        <v>97</v>
      </c>
      <c r="AP154" s="214"/>
      <c r="AQ154" s="214"/>
      <c r="AR154" s="214"/>
      <c r="AS154" s="214"/>
      <c r="AT154" s="214"/>
      <c r="AU154" s="214"/>
      <c r="AV154" s="214"/>
      <c r="AW154" s="214"/>
      <c r="AX154" s="214">
        <v>6</v>
      </c>
      <c r="AY154" s="214"/>
      <c r="AZ154" s="214"/>
      <c r="BA154" s="214"/>
      <c r="BB154" s="214"/>
      <c r="BC154" s="214"/>
      <c r="BD154" s="214"/>
      <c r="BE154" s="214"/>
      <c r="BF154" s="228" t="s">
        <v>115</v>
      </c>
      <c r="BG154" s="237"/>
      <c r="BH154" s="237"/>
      <c r="BI154" s="237"/>
      <c r="BJ154" s="237"/>
      <c r="BK154" s="237"/>
      <c r="BL154" s="237"/>
      <c r="BM154" s="237"/>
      <c r="BN154" s="237"/>
      <c r="BO154" s="237"/>
      <c r="BP154" s="228" t="s">
        <v>116</v>
      </c>
      <c r="BQ154" s="237"/>
      <c r="BR154" s="237"/>
      <c r="BS154" s="237"/>
      <c r="BT154" s="237"/>
      <c r="BU154" s="237"/>
      <c r="BV154" s="237"/>
      <c r="BW154" s="237"/>
      <c r="BX154" s="237"/>
      <c r="BY154" s="237"/>
    </row>
    <row r="155" spans="1:77" ht="21" customHeight="1">
      <c r="A155" s="142" t="s">
        <v>27</v>
      </c>
      <c r="B155" s="142"/>
      <c r="C155" s="142"/>
      <c r="D155" s="157" t="s">
        <v>194</v>
      </c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86"/>
      <c r="U155" s="186"/>
      <c r="V155" s="186"/>
      <c r="W155" s="186"/>
      <c r="X155" s="186"/>
      <c r="Y155" s="186"/>
      <c r="Z155" s="186"/>
      <c r="AA155" s="186"/>
      <c r="AB155" s="186"/>
      <c r="AC155" s="186"/>
      <c r="AD155" s="186"/>
      <c r="AE155" s="186"/>
      <c r="AF155" s="186"/>
      <c r="AG155" s="186"/>
      <c r="AH155" s="186"/>
      <c r="AI155" s="186"/>
      <c r="AJ155" s="186"/>
      <c r="AK155" s="186"/>
      <c r="AL155" s="186"/>
      <c r="AM155" s="186"/>
      <c r="AN155" s="186"/>
      <c r="AO155" s="244"/>
      <c r="AP155" s="244"/>
      <c r="AQ155" s="244"/>
      <c r="AR155" s="244"/>
      <c r="AS155" s="244"/>
      <c r="AT155" s="244"/>
      <c r="AU155" s="244"/>
      <c r="AV155" s="244"/>
      <c r="AW155" s="244"/>
      <c r="AX155" s="186">
        <v>1291.12</v>
      </c>
      <c r="AY155" s="186"/>
      <c r="AZ155" s="186"/>
      <c r="BA155" s="186"/>
      <c r="BB155" s="186"/>
      <c r="BC155" s="186"/>
      <c r="BD155" s="186"/>
      <c r="BE155" s="186"/>
      <c r="BF155" s="239" t="s">
        <v>11</v>
      </c>
      <c r="BG155" s="239"/>
      <c r="BH155" s="239"/>
      <c r="BI155" s="239"/>
      <c r="BJ155" s="239"/>
      <c r="BK155" s="239"/>
      <c r="BL155" s="239"/>
      <c r="BM155" s="239"/>
      <c r="BN155" s="239"/>
      <c r="BO155" s="239"/>
      <c r="BP155" s="243" t="s">
        <v>11</v>
      </c>
      <c r="BQ155" s="243"/>
      <c r="BR155" s="243"/>
      <c r="BS155" s="243"/>
      <c r="BT155" s="243"/>
      <c r="BU155" s="243"/>
      <c r="BV155" s="243"/>
      <c r="BW155" s="243"/>
      <c r="BX155" s="243"/>
      <c r="BY155" s="243"/>
    </row>
    <row r="156" spans="1:77" ht="21" customHeight="1">
      <c r="A156" s="133" t="s">
        <v>31</v>
      </c>
      <c r="B156" s="134"/>
      <c r="C156" s="135"/>
      <c r="D156" s="136" t="s">
        <v>152</v>
      </c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8"/>
      <c r="T156" s="211"/>
      <c r="U156" s="212"/>
      <c r="V156" s="212"/>
      <c r="W156" s="212"/>
      <c r="X156" s="212"/>
      <c r="Y156" s="212"/>
      <c r="Z156" s="212"/>
      <c r="AA156" s="212"/>
      <c r="AB156" s="212"/>
      <c r="AC156" s="212"/>
      <c r="AD156" s="212"/>
      <c r="AE156" s="213"/>
      <c r="AF156" s="211"/>
      <c r="AG156" s="212"/>
      <c r="AH156" s="212"/>
      <c r="AI156" s="212"/>
      <c r="AJ156" s="212"/>
      <c r="AK156" s="212"/>
      <c r="AL156" s="212"/>
      <c r="AM156" s="212"/>
      <c r="AN156" s="213"/>
      <c r="AO156" s="179"/>
      <c r="AP156" s="180"/>
      <c r="AQ156" s="180"/>
      <c r="AR156" s="180"/>
      <c r="AS156" s="180"/>
      <c r="AT156" s="180"/>
      <c r="AU156" s="180"/>
      <c r="AV156" s="180"/>
      <c r="AW156" s="181"/>
      <c r="AX156" s="211">
        <v>142708.88</v>
      </c>
      <c r="AY156" s="212"/>
      <c r="AZ156" s="212"/>
      <c r="BA156" s="212"/>
      <c r="BB156" s="212"/>
      <c r="BC156" s="212"/>
      <c r="BD156" s="212"/>
      <c r="BE156" s="213"/>
      <c r="BF156" s="365">
        <v>10000</v>
      </c>
      <c r="BG156" s="366"/>
      <c r="BH156" s="366"/>
      <c r="BI156" s="366"/>
      <c r="BJ156" s="366"/>
      <c r="BK156" s="366"/>
      <c r="BL156" s="366"/>
      <c r="BM156" s="366"/>
      <c r="BN156" s="366"/>
      <c r="BO156" s="367"/>
      <c r="BP156" s="187" t="s">
        <v>11</v>
      </c>
      <c r="BQ156" s="188"/>
      <c r="BR156" s="188"/>
      <c r="BS156" s="188"/>
      <c r="BT156" s="188"/>
      <c r="BU156" s="188"/>
      <c r="BV156" s="188"/>
      <c r="BW156" s="188"/>
      <c r="BX156" s="188"/>
      <c r="BY156" s="189"/>
    </row>
    <row r="157" spans="1:77" ht="21" customHeight="1">
      <c r="A157" s="128"/>
      <c r="B157" s="128"/>
      <c r="C157" s="128"/>
      <c r="D157" s="194" t="s">
        <v>10</v>
      </c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  <c r="R157" s="195"/>
      <c r="S157" s="196"/>
      <c r="T157" s="132" t="s">
        <v>11</v>
      </c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  <c r="AF157" s="132" t="s">
        <v>11</v>
      </c>
      <c r="AG157" s="132"/>
      <c r="AH157" s="132"/>
      <c r="AI157" s="132"/>
      <c r="AJ157" s="132"/>
      <c r="AK157" s="132"/>
      <c r="AL157" s="132"/>
      <c r="AM157" s="132"/>
      <c r="AN157" s="132"/>
      <c r="AO157" s="132" t="s">
        <v>11</v>
      </c>
      <c r="AP157" s="132"/>
      <c r="AQ157" s="132"/>
      <c r="AR157" s="132"/>
      <c r="AS157" s="132"/>
      <c r="AT157" s="132"/>
      <c r="AU157" s="132"/>
      <c r="AV157" s="132"/>
      <c r="AW157" s="132"/>
      <c r="AX157" s="223">
        <f>SUM(AX155:BE156)</f>
        <v>144000</v>
      </c>
      <c r="AY157" s="223"/>
      <c r="AZ157" s="223"/>
      <c r="BA157" s="223"/>
      <c r="BB157" s="223"/>
      <c r="BC157" s="223"/>
      <c r="BD157" s="223"/>
      <c r="BE157" s="223"/>
      <c r="BF157" s="224">
        <v>76685</v>
      </c>
      <c r="BG157" s="225"/>
      <c r="BH157" s="225"/>
      <c r="BI157" s="225"/>
      <c r="BJ157" s="225"/>
      <c r="BK157" s="225"/>
      <c r="BL157" s="225"/>
      <c r="BM157" s="225"/>
      <c r="BN157" s="226"/>
      <c r="BO157" s="227"/>
      <c r="BP157" s="224">
        <v>97135</v>
      </c>
      <c r="BQ157" s="225"/>
      <c r="BR157" s="225"/>
      <c r="BS157" s="225"/>
      <c r="BT157" s="225"/>
      <c r="BU157" s="225"/>
      <c r="BV157" s="225"/>
      <c r="BW157" s="225"/>
      <c r="BX157" s="225"/>
      <c r="BY157" s="371"/>
    </row>
    <row r="158" spans="1:77" ht="21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</row>
    <row r="159" spans="1:77" ht="21" customHeight="1">
      <c r="A159" s="229" t="s">
        <v>72</v>
      </c>
      <c r="B159" s="229"/>
      <c r="C159" s="229"/>
      <c r="D159" s="229"/>
      <c r="E159" s="229"/>
      <c r="F159" s="229"/>
      <c r="G159" s="229"/>
      <c r="H159" s="229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29"/>
      <c r="U159" s="229"/>
      <c r="V159" s="229"/>
      <c r="W159" s="229"/>
      <c r="X159" s="229"/>
      <c r="Y159" s="229"/>
      <c r="Z159" s="229"/>
      <c r="AA159" s="229"/>
      <c r="AB159" s="229"/>
      <c r="AC159" s="229"/>
      <c r="AD159" s="229"/>
      <c r="AE159" s="229"/>
      <c r="AF159" s="229"/>
      <c r="AG159" s="229"/>
      <c r="AH159" s="229"/>
      <c r="AI159" s="229"/>
      <c r="AJ159" s="229"/>
      <c r="AK159" s="229"/>
      <c r="AL159" s="229"/>
      <c r="AM159" s="229"/>
      <c r="AN159" s="229"/>
      <c r="AO159" s="229"/>
      <c r="AP159" s="229"/>
      <c r="AQ159" s="229"/>
      <c r="AR159" s="229"/>
      <c r="AS159" s="229"/>
      <c r="AT159" s="229"/>
      <c r="AU159" s="229"/>
      <c r="AV159" s="229"/>
      <c r="AW159" s="229"/>
      <c r="AX159" s="229"/>
      <c r="AY159" s="229"/>
      <c r="AZ159" s="229"/>
      <c r="BA159" s="229"/>
      <c r="BB159" s="229"/>
      <c r="BC159" s="229"/>
      <c r="BD159" s="229"/>
      <c r="BE159" s="229"/>
      <c r="BF159" s="229"/>
      <c r="BG159" s="229"/>
      <c r="BH159" s="229"/>
      <c r="BI159" s="229"/>
      <c r="BJ159" s="229"/>
      <c r="BK159" s="229"/>
      <c r="BL159" s="229"/>
      <c r="BM159" s="229"/>
      <c r="BN159" s="229"/>
      <c r="BO159" s="229"/>
      <c r="BP159" s="229"/>
      <c r="BQ159" s="229"/>
      <c r="BR159" s="229"/>
      <c r="BS159" s="229"/>
      <c r="BT159" s="229"/>
      <c r="BU159" s="229"/>
      <c r="BV159" s="229"/>
      <c r="BW159" s="229"/>
      <c r="BX159" s="229"/>
      <c r="BY159" s="229"/>
    </row>
    <row r="160" spans="1:77" ht="39.75" customHeight="1">
      <c r="A160" s="174" t="s">
        <v>106</v>
      </c>
      <c r="B160" s="175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  <c r="Y160" s="175"/>
      <c r="Z160" s="175"/>
      <c r="AA160" s="175"/>
      <c r="AB160" s="175"/>
      <c r="AC160" s="175"/>
      <c r="AD160" s="175"/>
      <c r="AE160" s="175"/>
      <c r="AF160" s="175"/>
      <c r="AG160" s="175"/>
      <c r="AH160" s="175"/>
      <c r="AI160" s="175"/>
      <c r="AJ160" s="175"/>
      <c r="AK160" s="175"/>
      <c r="AL160" s="175"/>
      <c r="AM160" s="175"/>
      <c r="AN160" s="175"/>
      <c r="AO160" s="175"/>
      <c r="AP160" s="175"/>
      <c r="AQ160" s="175"/>
      <c r="AR160" s="175"/>
      <c r="AS160" s="175"/>
      <c r="AT160" s="175"/>
      <c r="AU160" s="175"/>
      <c r="AV160" s="175"/>
      <c r="AW160" s="175"/>
      <c r="AX160" s="175"/>
      <c r="AY160" s="175"/>
      <c r="AZ160" s="175"/>
      <c r="BA160" s="175"/>
      <c r="BB160" s="175"/>
      <c r="BC160" s="175"/>
      <c r="BD160" s="175"/>
      <c r="BE160" s="176"/>
      <c r="BF160" s="204" t="s">
        <v>134</v>
      </c>
      <c r="BG160" s="205"/>
      <c r="BH160" s="205"/>
      <c r="BI160" s="205"/>
      <c r="BJ160" s="205"/>
      <c r="BK160" s="205"/>
      <c r="BL160" s="205"/>
      <c r="BM160" s="205"/>
      <c r="BN160" s="205"/>
      <c r="BO160" s="206"/>
      <c r="BP160" s="204" t="s">
        <v>135</v>
      </c>
      <c r="BQ160" s="205"/>
      <c r="BR160" s="205"/>
      <c r="BS160" s="205"/>
      <c r="BT160" s="205"/>
      <c r="BU160" s="205"/>
      <c r="BV160" s="205"/>
      <c r="BW160" s="205"/>
      <c r="BX160" s="205"/>
      <c r="BY160" s="206"/>
    </row>
    <row r="161" spans="1:77" ht="49.5" customHeight="1">
      <c r="A161" s="215" t="s">
        <v>14</v>
      </c>
      <c r="B161" s="215"/>
      <c r="C161" s="215"/>
      <c r="D161" s="215" t="s">
        <v>48</v>
      </c>
      <c r="E161" s="215"/>
      <c r="F161" s="215"/>
      <c r="G161" s="215"/>
      <c r="H161" s="215"/>
      <c r="I161" s="215"/>
      <c r="J161" s="215"/>
      <c r="K161" s="215"/>
      <c r="L161" s="215"/>
      <c r="M161" s="215"/>
      <c r="N161" s="215"/>
      <c r="O161" s="215"/>
      <c r="P161" s="215"/>
      <c r="Q161" s="215"/>
      <c r="R161" s="215"/>
      <c r="S161" s="215"/>
      <c r="T161" s="215"/>
      <c r="U161" s="215"/>
      <c r="V161" s="215"/>
      <c r="W161" s="215"/>
      <c r="X161" s="215"/>
      <c r="Y161" s="215"/>
      <c r="Z161" s="215"/>
      <c r="AA161" s="215"/>
      <c r="AB161" s="215"/>
      <c r="AC161" s="215"/>
      <c r="AD161" s="215" t="s">
        <v>69</v>
      </c>
      <c r="AE161" s="215"/>
      <c r="AF161" s="215"/>
      <c r="AG161" s="215"/>
      <c r="AH161" s="215"/>
      <c r="AI161" s="215"/>
      <c r="AJ161" s="215"/>
      <c r="AK161" s="215"/>
      <c r="AL161" s="215"/>
      <c r="AM161" s="215" t="s">
        <v>71</v>
      </c>
      <c r="AN161" s="215"/>
      <c r="AO161" s="215"/>
      <c r="AP161" s="215"/>
      <c r="AQ161" s="215"/>
      <c r="AR161" s="215"/>
      <c r="AS161" s="215"/>
      <c r="AT161" s="215"/>
      <c r="AU161" s="215"/>
      <c r="AV161" s="215" t="s">
        <v>70</v>
      </c>
      <c r="AW161" s="215"/>
      <c r="AX161" s="215"/>
      <c r="AY161" s="215"/>
      <c r="AZ161" s="215"/>
      <c r="BA161" s="215"/>
      <c r="BB161" s="215"/>
      <c r="BC161" s="215"/>
      <c r="BD161" s="215"/>
      <c r="BE161" s="215"/>
      <c r="BF161" s="215" t="s">
        <v>70</v>
      </c>
      <c r="BG161" s="215"/>
      <c r="BH161" s="215"/>
      <c r="BI161" s="215"/>
      <c r="BJ161" s="215"/>
      <c r="BK161" s="215"/>
      <c r="BL161" s="215"/>
      <c r="BM161" s="215"/>
      <c r="BN161" s="215"/>
      <c r="BO161" s="215"/>
      <c r="BP161" s="215" t="s">
        <v>70</v>
      </c>
      <c r="BQ161" s="215"/>
      <c r="BR161" s="215"/>
      <c r="BS161" s="215"/>
      <c r="BT161" s="215"/>
      <c r="BU161" s="215"/>
      <c r="BV161" s="215"/>
      <c r="BW161" s="215"/>
      <c r="BX161" s="215"/>
      <c r="BY161" s="215"/>
    </row>
    <row r="162" spans="1:77" ht="21" customHeight="1">
      <c r="A162" s="164">
        <v>1</v>
      </c>
      <c r="B162" s="164"/>
      <c r="C162" s="164"/>
      <c r="D162" s="164">
        <v>2</v>
      </c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  <c r="AA162" s="164"/>
      <c r="AB162" s="164"/>
      <c r="AC162" s="164"/>
      <c r="AD162" s="164" t="s">
        <v>37</v>
      </c>
      <c r="AE162" s="164"/>
      <c r="AF162" s="164"/>
      <c r="AG162" s="164"/>
      <c r="AH162" s="164"/>
      <c r="AI162" s="164"/>
      <c r="AJ162" s="164"/>
      <c r="AK162" s="164"/>
      <c r="AL162" s="164"/>
      <c r="AM162" s="164" t="s">
        <v>96</v>
      </c>
      <c r="AN162" s="164"/>
      <c r="AO162" s="164"/>
      <c r="AP162" s="164"/>
      <c r="AQ162" s="164"/>
      <c r="AR162" s="164"/>
      <c r="AS162" s="164"/>
      <c r="AT162" s="164"/>
      <c r="AU162" s="164"/>
      <c r="AV162" s="164" t="s">
        <v>97</v>
      </c>
      <c r="AW162" s="164"/>
      <c r="AX162" s="164"/>
      <c r="AY162" s="164"/>
      <c r="AZ162" s="164"/>
      <c r="BA162" s="164"/>
      <c r="BB162" s="164"/>
      <c r="BC162" s="164"/>
      <c r="BD162" s="164"/>
      <c r="BE162" s="164"/>
      <c r="BF162" s="169" t="s">
        <v>114</v>
      </c>
      <c r="BG162" s="170"/>
      <c r="BH162" s="170"/>
      <c r="BI162" s="170"/>
      <c r="BJ162" s="170"/>
      <c r="BK162" s="170"/>
      <c r="BL162" s="170"/>
      <c r="BM162" s="170"/>
      <c r="BN162" s="170"/>
      <c r="BO162" s="170"/>
      <c r="BP162" s="169" t="s">
        <v>115</v>
      </c>
      <c r="BQ162" s="170"/>
      <c r="BR162" s="170"/>
      <c r="BS162" s="170"/>
      <c r="BT162" s="170"/>
      <c r="BU162" s="170"/>
      <c r="BV162" s="170"/>
      <c r="BW162" s="170"/>
      <c r="BX162" s="170"/>
      <c r="BY162" s="170"/>
    </row>
    <row r="163" spans="1:77" ht="21" customHeight="1">
      <c r="A163" s="215"/>
      <c r="B163" s="215"/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15"/>
      <c r="U163" s="215"/>
      <c r="V163" s="215"/>
      <c r="W163" s="215"/>
      <c r="X163" s="215"/>
      <c r="Y163" s="215"/>
      <c r="Z163" s="215"/>
      <c r="AA163" s="215"/>
      <c r="AB163" s="215"/>
      <c r="AC163" s="215"/>
      <c r="AD163" s="344"/>
      <c r="AE163" s="344"/>
      <c r="AF163" s="344"/>
      <c r="AG163" s="344"/>
      <c r="AH163" s="344"/>
      <c r="AI163" s="344"/>
      <c r="AJ163" s="344"/>
      <c r="AK163" s="344"/>
      <c r="AL163" s="344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147"/>
      <c r="BD163" s="147"/>
      <c r="BE163" s="147"/>
      <c r="BF163" s="169"/>
      <c r="BG163" s="170"/>
      <c r="BH163" s="170"/>
      <c r="BI163" s="170"/>
      <c r="BJ163" s="170"/>
      <c r="BK163" s="170"/>
      <c r="BL163" s="170"/>
      <c r="BM163" s="170"/>
      <c r="BN163" s="170"/>
      <c r="BO163" s="170"/>
      <c r="BP163" s="169"/>
      <c r="BQ163" s="170"/>
      <c r="BR163" s="170"/>
      <c r="BS163" s="170"/>
      <c r="BT163" s="170"/>
      <c r="BU163" s="170"/>
      <c r="BV163" s="170"/>
      <c r="BW163" s="170"/>
      <c r="BX163" s="170"/>
      <c r="BY163" s="170"/>
    </row>
    <row r="164" spans="1:77" ht="21" customHeight="1">
      <c r="A164" s="215"/>
      <c r="B164" s="215"/>
      <c r="C164" s="215"/>
      <c r="D164" s="318" t="s">
        <v>10</v>
      </c>
      <c r="E164" s="319"/>
      <c r="F164" s="319"/>
      <c r="G164" s="319"/>
      <c r="H164" s="319"/>
      <c r="I164" s="319"/>
      <c r="J164" s="319"/>
      <c r="K164" s="319"/>
      <c r="L164" s="319"/>
      <c r="M164" s="319"/>
      <c r="N164" s="319"/>
      <c r="O164" s="319"/>
      <c r="P164" s="319"/>
      <c r="Q164" s="319"/>
      <c r="R164" s="319"/>
      <c r="S164" s="319"/>
      <c r="T164" s="319"/>
      <c r="U164" s="319"/>
      <c r="V164" s="319"/>
      <c r="W164" s="319"/>
      <c r="X164" s="319"/>
      <c r="Y164" s="319"/>
      <c r="Z164" s="319"/>
      <c r="AA164" s="319"/>
      <c r="AB164" s="319"/>
      <c r="AC164" s="320"/>
      <c r="AD164" s="344" t="s">
        <v>11</v>
      </c>
      <c r="AE164" s="344"/>
      <c r="AF164" s="344"/>
      <c r="AG164" s="344"/>
      <c r="AH164" s="344"/>
      <c r="AI164" s="344"/>
      <c r="AJ164" s="344"/>
      <c r="AK164" s="344"/>
      <c r="AL164" s="344"/>
      <c r="AM164" s="147" t="s">
        <v>11</v>
      </c>
      <c r="AN164" s="147"/>
      <c r="AO164" s="147"/>
      <c r="AP164" s="147"/>
      <c r="AQ164" s="147"/>
      <c r="AR164" s="147"/>
      <c r="AS164" s="147"/>
      <c r="AT164" s="147"/>
      <c r="AU164" s="147"/>
      <c r="AV164" s="147" t="s">
        <v>11</v>
      </c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 t="s">
        <v>11</v>
      </c>
      <c r="BG164" s="147"/>
      <c r="BH164" s="147"/>
      <c r="BI164" s="147"/>
      <c r="BJ164" s="147"/>
      <c r="BK164" s="147"/>
      <c r="BL164" s="147"/>
      <c r="BM164" s="147"/>
      <c r="BN164" s="147"/>
      <c r="BO164" s="147"/>
      <c r="BP164" s="147" t="s">
        <v>11</v>
      </c>
      <c r="BQ164" s="147"/>
      <c r="BR164" s="147"/>
      <c r="BS164" s="147"/>
      <c r="BT164" s="147"/>
      <c r="BU164" s="147"/>
      <c r="BV164" s="147"/>
      <c r="BW164" s="147"/>
      <c r="BX164" s="147"/>
      <c r="BY164" s="147"/>
    </row>
    <row r="165" spans="1:57" ht="21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</row>
    <row r="166" spans="1:77" ht="21" customHeight="1">
      <c r="A166" s="241" t="s">
        <v>73</v>
      </c>
      <c r="B166" s="242"/>
      <c r="C166" s="242"/>
      <c r="D166" s="242"/>
      <c r="E166" s="242"/>
      <c r="F166" s="242"/>
      <c r="G166" s="242"/>
      <c r="H166" s="242"/>
      <c r="I166" s="242"/>
      <c r="J166" s="242"/>
      <c r="K166" s="242"/>
      <c r="L166" s="242"/>
      <c r="M166" s="242"/>
      <c r="N166" s="242"/>
      <c r="O166" s="242"/>
      <c r="P166" s="242"/>
      <c r="Q166" s="242"/>
      <c r="R166" s="242"/>
      <c r="S166" s="242"/>
      <c r="T166" s="242"/>
      <c r="U166" s="242"/>
      <c r="V166" s="242"/>
      <c r="W166" s="242"/>
      <c r="X166" s="242"/>
      <c r="Y166" s="242"/>
      <c r="Z166" s="242"/>
      <c r="AA166" s="242"/>
      <c r="AB166" s="242"/>
      <c r="AC166" s="242"/>
      <c r="AD166" s="242"/>
      <c r="AE166" s="242"/>
      <c r="AF166" s="242"/>
      <c r="AG166" s="242"/>
      <c r="AH166" s="242"/>
      <c r="AI166" s="242"/>
      <c r="AJ166" s="242"/>
      <c r="AK166" s="242"/>
      <c r="AL166" s="242"/>
      <c r="AM166" s="242"/>
      <c r="AN166" s="242"/>
      <c r="AO166" s="242"/>
      <c r="AP166" s="242"/>
      <c r="AQ166" s="242"/>
      <c r="AR166" s="242"/>
      <c r="AS166" s="242"/>
      <c r="AT166" s="242"/>
      <c r="AU166" s="242"/>
      <c r="AV166" s="242"/>
      <c r="AW166" s="242"/>
      <c r="AX166" s="242"/>
      <c r="AY166" s="242"/>
      <c r="AZ166" s="242"/>
      <c r="BA166" s="242"/>
      <c r="BB166" s="242"/>
      <c r="BC166" s="242"/>
      <c r="BD166" s="242"/>
      <c r="BE166" s="242"/>
      <c r="BF166" s="242"/>
      <c r="BG166" s="242"/>
      <c r="BH166" s="242"/>
      <c r="BI166" s="242"/>
      <c r="BJ166" s="242"/>
      <c r="BK166" s="242"/>
      <c r="BL166" s="242"/>
      <c r="BM166" s="242"/>
      <c r="BN166" s="242"/>
      <c r="BO166" s="242"/>
      <c r="BP166" s="242"/>
      <c r="BQ166" s="242"/>
      <c r="BR166" s="242"/>
      <c r="BS166" s="242"/>
      <c r="BT166" s="242"/>
      <c r="BU166" s="242"/>
      <c r="BV166" s="242"/>
      <c r="BW166" s="242"/>
      <c r="BX166" s="242"/>
      <c r="BY166" s="242"/>
    </row>
    <row r="167" spans="1:77" ht="43.5" customHeight="1">
      <c r="A167" s="216" t="s">
        <v>106</v>
      </c>
      <c r="B167" s="216"/>
      <c r="C167" s="216"/>
      <c r="D167" s="216"/>
      <c r="E167" s="216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  <c r="R167" s="216"/>
      <c r="S167" s="216"/>
      <c r="T167" s="216"/>
      <c r="U167" s="216"/>
      <c r="V167" s="216"/>
      <c r="W167" s="216"/>
      <c r="X167" s="216"/>
      <c r="Y167" s="216"/>
      <c r="Z167" s="216"/>
      <c r="AA167" s="216"/>
      <c r="AB167" s="216"/>
      <c r="AC167" s="216"/>
      <c r="AD167" s="216"/>
      <c r="AE167" s="216"/>
      <c r="AF167" s="216"/>
      <c r="AG167" s="216"/>
      <c r="AH167" s="216"/>
      <c r="AI167" s="216"/>
      <c r="AJ167" s="216"/>
      <c r="AK167" s="216"/>
      <c r="AL167" s="216"/>
      <c r="AM167" s="216"/>
      <c r="AN167" s="216"/>
      <c r="AO167" s="216"/>
      <c r="AP167" s="216"/>
      <c r="AQ167" s="216"/>
      <c r="AR167" s="216"/>
      <c r="AS167" s="216"/>
      <c r="AT167" s="216"/>
      <c r="AU167" s="216"/>
      <c r="AV167" s="216"/>
      <c r="AW167" s="216"/>
      <c r="AX167" s="216"/>
      <c r="AY167" s="216"/>
      <c r="AZ167" s="216"/>
      <c r="BA167" s="216"/>
      <c r="BB167" s="216"/>
      <c r="BC167" s="216"/>
      <c r="BD167" s="216"/>
      <c r="BE167" s="216"/>
      <c r="BF167" s="238" t="s">
        <v>134</v>
      </c>
      <c r="BG167" s="238"/>
      <c r="BH167" s="238"/>
      <c r="BI167" s="238"/>
      <c r="BJ167" s="238"/>
      <c r="BK167" s="238"/>
      <c r="BL167" s="238"/>
      <c r="BM167" s="238"/>
      <c r="BN167" s="238"/>
      <c r="BO167" s="238"/>
      <c r="BP167" s="238" t="s">
        <v>135</v>
      </c>
      <c r="BQ167" s="238"/>
      <c r="BR167" s="238"/>
      <c r="BS167" s="238"/>
      <c r="BT167" s="238"/>
      <c r="BU167" s="238"/>
      <c r="BV167" s="238"/>
      <c r="BW167" s="238"/>
      <c r="BX167" s="238"/>
      <c r="BY167" s="238"/>
    </row>
    <row r="168" spans="1:77" ht="42" customHeight="1">
      <c r="A168" s="215" t="s">
        <v>14</v>
      </c>
      <c r="B168" s="215"/>
      <c r="C168" s="215"/>
      <c r="D168" s="215" t="s">
        <v>16</v>
      </c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  <c r="V168" s="215"/>
      <c r="W168" s="215"/>
      <c r="X168" s="215"/>
      <c r="Y168" s="215"/>
      <c r="Z168" s="215"/>
      <c r="AA168" s="215"/>
      <c r="AB168" s="215"/>
      <c r="AC168" s="215"/>
      <c r="AD168" s="215" t="s">
        <v>74</v>
      </c>
      <c r="AE168" s="215"/>
      <c r="AF168" s="215"/>
      <c r="AG168" s="215"/>
      <c r="AH168" s="215"/>
      <c r="AI168" s="215"/>
      <c r="AJ168" s="215"/>
      <c r="AK168" s="215"/>
      <c r="AL168" s="215"/>
      <c r="AM168" s="215" t="s">
        <v>75</v>
      </c>
      <c r="AN168" s="215"/>
      <c r="AO168" s="215"/>
      <c r="AP168" s="215"/>
      <c r="AQ168" s="215"/>
      <c r="AR168" s="215"/>
      <c r="AS168" s="215"/>
      <c r="AT168" s="215"/>
      <c r="AU168" s="215"/>
      <c r="AV168" s="215" t="s">
        <v>76</v>
      </c>
      <c r="AW168" s="215"/>
      <c r="AX168" s="215"/>
      <c r="AY168" s="215"/>
      <c r="AZ168" s="215"/>
      <c r="BA168" s="215"/>
      <c r="BB168" s="215"/>
      <c r="BC168" s="215"/>
      <c r="BD168" s="215"/>
      <c r="BE168" s="215"/>
      <c r="BF168" s="215" t="s">
        <v>120</v>
      </c>
      <c r="BG168" s="215"/>
      <c r="BH168" s="215"/>
      <c r="BI168" s="215"/>
      <c r="BJ168" s="215"/>
      <c r="BK168" s="215"/>
      <c r="BL168" s="215"/>
      <c r="BM168" s="215"/>
      <c r="BN168" s="215"/>
      <c r="BO168" s="215"/>
      <c r="BP168" s="215" t="s">
        <v>120</v>
      </c>
      <c r="BQ168" s="215"/>
      <c r="BR168" s="215"/>
      <c r="BS168" s="215"/>
      <c r="BT168" s="215"/>
      <c r="BU168" s="215"/>
      <c r="BV168" s="215"/>
      <c r="BW168" s="215"/>
      <c r="BX168" s="215"/>
      <c r="BY168" s="215"/>
    </row>
    <row r="169" spans="1:77" ht="21" customHeight="1">
      <c r="A169" s="164">
        <v>1</v>
      </c>
      <c r="B169" s="164"/>
      <c r="C169" s="164"/>
      <c r="D169" s="164">
        <v>2</v>
      </c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  <c r="AA169" s="164"/>
      <c r="AB169" s="164"/>
      <c r="AC169" s="164"/>
      <c r="AD169" s="164">
        <v>3</v>
      </c>
      <c r="AE169" s="164"/>
      <c r="AF169" s="164"/>
      <c r="AG169" s="164"/>
      <c r="AH169" s="164"/>
      <c r="AI169" s="164"/>
      <c r="AJ169" s="164"/>
      <c r="AK169" s="164"/>
      <c r="AL169" s="164"/>
      <c r="AM169" s="164">
        <v>4</v>
      </c>
      <c r="AN169" s="164"/>
      <c r="AO169" s="164"/>
      <c r="AP169" s="164"/>
      <c r="AQ169" s="164"/>
      <c r="AR169" s="164"/>
      <c r="AS169" s="164"/>
      <c r="AT169" s="164"/>
      <c r="AU169" s="164"/>
      <c r="AV169" s="164">
        <v>5</v>
      </c>
      <c r="AW169" s="164"/>
      <c r="AX169" s="164"/>
      <c r="AY169" s="164"/>
      <c r="AZ169" s="164"/>
      <c r="BA169" s="164"/>
      <c r="BB169" s="164"/>
      <c r="BC169" s="164"/>
      <c r="BD169" s="164"/>
      <c r="BE169" s="164"/>
      <c r="BF169" s="169" t="s">
        <v>114</v>
      </c>
      <c r="BG169" s="170"/>
      <c r="BH169" s="170"/>
      <c r="BI169" s="170"/>
      <c r="BJ169" s="170"/>
      <c r="BK169" s="170"/>
      <c r="BL169" s="170"/>
      <c r="BM169" s="170"/>
      <c r="BN169" s="170"/>
      <c r="BO169" s="170"/>
      <c r="BP169" s="169" t="s">
        <v>115</v>
      </c>
      <c r="BQ169" s="170"/>
      <c r="BR169" s="170"/>
      <c r="BS169" s="170"/>
      <c r="BT169" s="170"/>
      <c r="BU169" s="170"/>
      <c r="BV169" s="170"/>
      <c r="BW169" s="170"/>
      <c r="BX169" s="170"/>
      <c r="BY169" s="170"/>
    </row>
    <row r="170" spans="1:77" ht="21" customHeight="1">
      <c r="A170" s="128" t="s">
        <v>27</v>
      </c>
      <c r="B170" s="128"/>
      <c r="C170" s="128"/>
      <c r="D170" s="236" t="s">
        <v>180</v>
      </c>
      <c r="E170" s="236"/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236"/>
      <c r="V170" s="236"/>
      <c r="W170" s="236"/>
      <c r="X170" s="236"/>
      <c r="Y170" s="236"/>
      <c r="Z170" s="236"/>
      <c r="AA170" s="236"/>
      <c r="AB170" s="236"/>
      <c r="AC170" s="236"/>
      <c r="AD170" s="350">
        <v>1</v>
      </c>
      <c r="AE170" s="351"/>
      <c r="AF170" s="351"/>
      <c r="AG170" s="351"/>
      <c r="AH170" s="351"/>
      <c r="AI170" s="351"/>
      <c r="AJ170" s="351"/>
      <c r="AK170" s="351"/>
      <c r="AL170" s="352"/>
      <c r="AM170" s="129">
        <v>8</v>
      </c>
      <c r="AN170" s="129"/>
      <c r="AO170" s="129"/>
      <c r="AP170" s="129"/>
      <c r="AQ170" s="129"/>
      <c r="AR170" s="129"/>
      <c r="AS170" s="129"/>
      <c r="AT170" s="129"/>
      <c r="AU170" s="129"/>
      <c r="AV170" s="131">
        <v>23880</v>
      </c>
      <c r="AW170" s="131"/>
      <c r="AX170" s="131"/>
      <c r="AY170" s="131"/>
      <c r="AZ170" s="131"/>
      <c r="BA170" s="131"/>
      <c r="BB170" s="131"/>
      <c r="BC170" s="131"/>
      <c r="BD170" s="131"/>
      <c r="BE170" s="131"/>
      <c r="BF170" s="132" t="s">
        <v>11</v>
      </c>
      <c r="BG170" s="132"/>
      <c r="BH170" s="132"/>
      <c r="BI170" s="132"/>
      <c r="BJ170" s="132"/>
      <c r="BK170" s="132"/>
      <c r="BL170" s="132"/>
      <c r="BM170" s="132"/>
      <c r="BN170" s="132"/>
      <c r="BO170" s="132"/>
      <c r="BP170" s="132" t="s">
        <v>11</v>
      </c>
      <c r="BQ170" s="132"/>
      <c r="BR170" s="132"/>
      <c r="BS170" s="132"/>
      <c r="BT170" s="132"/>
      <c r="BU170" s="132"/>
      <c r="BV170" s="132"/>
      <c r="BW170" s="132"/>
      <c r="BX170" s="132"/>
      <c r="BY170" s="132"/>
    </row>
    <row r="171" spans="1:77" ht="21" customHeight="1">
      <c r="A171" s="128" t="s">
        <v>31</v>
      </c>
      <c r="B171" s="128"/>
      <c r="C171" s="128"/>
      <c r="D171" s="236" t="s">
        <v>155</v>
      </c>
      <c r="E171" s="236"/>
      <c r="F171" s="236"/>
      <c r="G171" s="236"/>
      <c r="H171" s="236"/>
      <c r="I171" s="236"/>
      <c r="J171" s="236"/>
      <c r="K171" s="236"/>
      <c r="L171" s="236"/>
      <c r="M171" s="236"/>
      <c r="N171" s="236"/>
      <c r="O171" s="236"/>
      <c r="P171" s="236"/>
      <c r="Q171" s="236"/>
      <c r="R171" s="236"/>
      <c r="S171" s="236"/>
      <c r="T171" s="236"/>
      <c r="U171" s="236"/>
      <c r="V171" s="236"/>
      <c r="W171" s="236"/>
      <c r="X171" s="236"/>
      <c r="Y171" s="236"/>
      <c r="Z171" s="236"/>
      <c r="AA171" s="236"/>
      <c r="AB171" s="236"/>
      <c r="AC171" s="236"/>
      <c r="AD171" s="350">
        <v>1</v>
      </c>
      <c r="AE171" s="351"/>
      <c r="AF171" s="351"/>
      <c r="AG171" s="351"/>
      <c r="AH171" s="351"/>
      <c r="AI171" s="351"/>
      <c r="AJ171" s="351"/>
      <c r="AK171" s="351"/>
      <c r="AL171" s="352"/>
      <c r="AM171" s="129">
        <v>8</v>
      </c>
      <c r="AN171" s="129"/>
      <c r="AO171" s="129"/>
      <c r="AP171" s="129"/>
      <c r="AQ171" s="129"/>
      <c r="AR171" s="129"/>
      <c r="AS171" s="129"/>
      <c r="AT171" s="129"/>
      <c r="AU171" s="129"/>
      <c r="AV171" s="131">
        <v>39757.2</v>
      </c>
      <c r="AW171" s="131"/>
      <c r="AX171" s="131"/>
      <c r="AY171" s="131"/>
      <c r="AZ171" s="131"/>
      <c r="BA171" s="131"/>
      <c r="BB171" s="131"/>
      <c r="BC171" s="131"/>
      <c r="BD171" s="131"/>
      <c r="BE171" s="131"/>
      <c r="BF171" s="132" t="s">
        <v>11</v>
      </c>
      <c r="BG171" s="132"/>
      <c r="BH171" s="132"/>
      <c r="BI171" s="132"/>
      <c r="BJ171" s="132"/>
      <c r="BK171" s="132"/>
      <c r="BL171" s="132"/>
      <c r="BM171" s="132"/>
      <c r="BN171" s="132"/>
      <c r="BO171" s="132"/>
      <c r="BP171" s="132" t="s">
        <v>11</v>
      </c>
      <c r="BQ171" s="132"/>
      <c r="BR171" s="132"/>
      <c r="BS171" s="132"/>
      <c r="BT171" s="132"/>
      <c r="BU171" s="132"/>
      <c r="BV171" s="132"/>
      <c r="BW171" s="132"/>
      <c r="BX171" s="132"/>
      <c r="BY171" s="132"/>
    </row>
    <row r="172" spans="1:77" ht="21" customHeight="1">
      <c r="A172" s="128" t="s">
        <v>37</v>
      </c>
      <c r="B172" s="128"/>
      <c r="C172" s="128"/>
      <c r="D172" s="236" t="s">
        <v>156</v>
      </c>
      <c r="E172" s="236"/>
      <c r="F172" s="236"/>
      <c r="G172" s="236"/>
      <c r="H172" s="236"/>
      <c r="I172" s="236"/>
      <c r="J172" s="236"/>
      <c r="K172" s="236"/>
      <c r="L172" s="236"/>
      <c r="M172" s="236"/>
      <c r="N172" s="236"/>
      <c r="O172" s="236"/>
      <c r="P172" s="236"/>
      <c r="Q172" s="236"/>
      <c r="R172" s="236"/>
      <c r="S172" s="236"/>
      <c r="T172" s="236"/>
      <c r="U172" s="236"/>
      <c r="V172" s="236"/>
      <c r="W172" s="236"/>
      <c r="X172" s="236"/>
      <c r="Y172" s="236"/>
      <c r="Z172" s="236"/>
      <c r="AA172" s="236"/>
      <c r="AB172" s="236"/>
      <c r="AC172" s="236"/>
      <c r="AD172" s="350">
        <v>1</v>
      </c>
      <c r="AE172" s="351"/>
      <c r="AF172" s="351"/>
      <c r="AG172" s="351"/>
      <c r="AH172" s="351"/>
      <c r="AI172" s="351"/>
      <c r="AJ172" s="351"/>
      <c r="AK172" s="351"/>
      <c r="AL172" s="352"/>
      <c r="AM172" s="129">
        <v>2</v>
      </c>
      <c r="AN172" s="129"/>
      <c r="AO172" s="129"/>
      <c r="AP172" s="129"/>
      <c r="AQ172" s="129"/>
      <c r="AR172" s="129"/>
      <c r="AS172" s="129"/>
      <c r="AT172" s="129"/>
      <c r="AU172" s="129"/>
      <c r="AV172" s="131">
        <v>2860</v>
      </c>
      <c r="AW172" s="131"/>
      <c r="AX172" s="131"/>
      <c r="AY172" s="131"/>
      <c r="AZ172" s="131"/>
      <c r="BA172" s="131"/>
      <c r="BB172" s="131"/>
      <c r="BC172" s="131"/>
      <c r="BD172" s="131"/>
      <c r="BE172" s="131"/>
      <c r="BF172" s="132" t="s">
        <v>11</v>
      </c>
      <c r="BG172" s="132"/>
      <c r="BH172" s="132"/>
      <c r="BI172" s="132"/>
      <c r="BJ172" s="132"/>
      <c r="BK172" s="132"/>
      <c r="BL172" s="132"/>
      <c r="BM172" s="132"/>
      <c r="BN172" s="132"/>
      <c r="BO172" s="132"/>
      <c r="BP172" s="132" t="s">
        <v>11</v>
      </c>
      <c r="BQ172" s="132"/>
      <c r="BR172" s="132"/>
      <c r="BS172" s="132"/>
      <c r="BT172" s="132"/>
      <c r="BU172" s="132"/>
      <c r="BV172" s="132"/>
      <c r="BW172" s="132"/>
      <c r="BX172" s="132"/>
      <c r="BY172" s="132"/>
    </row>
    <row r="173" spans="1:77" ht="21" customHeight="1">
      <c r="A173" s="128" t="s">
        <v>96</v>
      </c>
      <c r="B173" s="128"/>
      <c r="C173" s="128"/>
      <c r="D173" s="236" t="s">
        <v>158</v>
      </c>
      <c r="E173" s="236"/>
      <c r="F173" s="236"/>
      <c r="G173" s="236"/>
      <c r="H173" s="236"/>
      <c r="I173" s="236"/>
      <c r="J173" s="236"/>
      <c r="K173" s="236"/>
      <c r="L173" s="236"/>
      <c r="M173" s="236"/>
      <c r="N173" s="236"/>
      <c r="O173" s="236"/>
      <c r="P173" s="236"/>
      <c r="Q173" s="236"/>
      <c r="R173" s="236"/>
      <c r="S173" s="236"/>
      <c r="T173" s="236"/>
      <c r="U173" s="236"/>
      <c r="V173" s="236"/>
      <c r="W173" s="236"/>
      <c r="X173" s="236"/>
      <c r="Y173" s="236"/>
      <c r="Z173" s="236"/>
      <c r="AA173" s="236"/>
      <c r="AB173" s="236"/>
      <c r="AC173" s="236"/>
      <c r="AD173" s="350">
        <v>1</v>
      </c>
      <c r="AE173" s="351"/>
      <c r="AF173" s="351"/>
      <c r="AG173" s="351"/>
      <c r="AH173" s="351"/>
      <c r="AI173" s="351"/>
      <c r="AJ173" s="351"/>
      <c r="AK173" s="351"/>
      <c r="AL173" s="352"/>
      <c r="AM173" s="129">
        <v>1</v>
      </c>
      <c r="AN173" s="129"/>
      <c r="AO173" s="129"/>
      <c r="AP173" s="129"/>
      <c r="AQ173" s="129"/>
      <c r="AR173" s="129"/>
      <c r="AS173" s="129"/>
      <c r="AT173" s="129"/>
      <c r="AU173" s="129"/>
      <c r="AV173" s="131">
        <v>5000</v>
      </c>
      <c r="AW173" s="131"/>
      <c r="AX173" s="131"/>
      <c r="AY173" s="131"/>
      <c r="AZ173" s="131"/>
      <c r="BA173" s="131"/>
      <c r="BB173" s="131"/>
      <c r="BC173" s="131"/>
      <c r="BD173" s="131"/>
      <c r="BE173" s="131"/>
      <c r="BF173" s="132" t="s">
        <v>11</v>
      </c>
      <c r="BG173" s="132"/>
      <c r="BH173" s="132"/>
      <c r="BI173" s="132"/>
      <c r="BJ173" s="132"/>
      <c r="BK173" s="132"/>
      <c r="BL173" s="132"/>
      <c r="BM173" s="132"/>
      <c r="BN173" s="132"/>
      <c r="BO173" s="132"/>
      <c r="BP173" s="132" t="s">
        <v>11</v>
      </c>
      <c r="BQ173" s="132"/>
      <c r="BR173" s="132"/>
      <c r="BS173" s="132"/>
      <c r="BT173" s="132"/>
      <c r="BU173" s="132"/>
      <c r="BV173" s="132"/>
      <c r="BW173" s="132"/>
      <c r="BX173" s="132"/>
      <c r="BY173" s="132"/>
    </row>
    <row r="174" spans="1:77" ht="21" customHeight="1">
      <c r="A174" s="128" t="s">
        <v>97</v>
      </c>
      <c r="B174" s="128"/>
      <c r="C174" s="128"/>
      <c r="D174" s="236" t="s">
        <v>163</v>
      </c>
      <c r="E174" s="236"/>
      <c r="F174" s="236"/>
      <c r="G174" s="236"/>
      <c r="H174" s="236"/>
      <c r="I174" s="236"/>
      <c r="J174" s="236"/>
      <c r="K174" s="236"/>
      <c r="L174" s="236"/>
      <c r="M174" s="236"/>
      <c r="N174" s="236"/>
      <c r="O174" s="236"/>
      <c r="P174" s="236"/>
      <c r="Q174" s="236"/>
      <c r="R174" s="236"/>
      <c r="S174" s="236"/>
      <c r="T174" s="236"/>
      <c r="U174" s="236"/>
      <c r="V174" s="236"/>
      <c r="W174" s="236"/>
      <c r="X174" s="236"/>
      <c r="Y174" s="236"/>
      <c r="Z174" s="236"/>
      <c r="AA174" s="236"/>
      <c r="AB174" s="236"/>
      <c r="AC174" s="236"/>
      <c r="AD174" s="350">
        <v>1</v>
      </c>
      <c r="AE174" s="351"/>
      <c r="AF174" s="351"/>
      <c r="AG174" s="351"/>
      <c r="AH174" s="351"/>
      <c r="AI174" s="351"/>
      <c r="AJ174" s="351"/>
      <c r="AK174" s="351"/>
      <c r="AL174" s="352"/>
      <c r="AM174" s="129">
        <v>4</v>
      </c>
      <c r="AN174" s="129"/>
      <c r="AO174" s="129"/>
      <c r="AP174" s="129"/>
      <c r="AQ174" s="129"/>
      <c r="AR174" s="129"/>
      <c r="AS174" s="129"/>
      <c r="AT174" s="129"/>
      <c r="AU174" s="129"/>
      <c r="AV174" s="131">
        <v>4600</v>
      </c>
      <c r="AW174" s="131"/>
      <c r="AX174" s="131"/>
      <c r="AY174" s="131"/>
      <c r="AZ174" s="131"/>
      <c r="BA174" s="131"/>
      <c r="BB174" s="131"/>
      <c r="BC174" s="131"/>
      <c r="BD174" s="131"/>
      <c r="BE174" s="131"/>
      <c r="BF174" s="132" t="s">
        <v>11</v>
      </c>
      <c r="BG174" s="132"/>
      <c r="BH174" s="132"/>
      <c r="BI174" s="132"/>
      <c r="BJ174" s="132"/>
      <c r="BK174" s="132"/>
      <c r="BL174" s="132"/>
      <c r="BM174" s="132"/>
      <c r="BN174" s="132"/>
      <c r="BO174" s="132"/>
      <c r="BP174" s="132" t="s">
        <v>11</v>
      </c>
      <c r="BQ174" s="132"/>
      <c r="BR174" s="132"/>
      <c r="BS174" s="132"/>
      <c r="BT174" s="132"/>
      <c r="BU174" s="132"/>
      <c r="BV174" s="132"/>
      <c r="BW174" s="132"/>
      <c r="BX174" s="132"/>
      <c r="BY174" s="132"/>
    </row>
    <row r="175" spans="1:77" ht="21" customHeight="1">
      <c r="A175" s="128"/>
      <c r="B175" s="128"/>
      <c r="C175" s="128"/>
      <c r="D175" s="194" t="s">
        <v>10</v>
      </c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  <c r="R175" s="195"/>
      <c r="S175" s="195"/>
      <c r="T175" s="195"/>
      <c r="U175" s="195"/>
      <c r="V175" s="195"/>
      <c r="W175" s="195"/>
      <c r="X175" s="195"/>
      <c r="Y175" s="195"/>
      <c r="Z175" s="195"/>
      <c r="AA175" s="195"/>
      <c r="AB175" s="195"/>
      <c r="AC175" s="196"/>
      <c r="AD175" s="132" t="s">
        <v>11</v>
      </c>
      <c r="AE175" s="132"/>
      <c r="AF175" s="132"/>
      <c r="AG175" s="132"/>
      <c r="AH175" s="132"/>
      <c r="AI175" s="132"/>
      <c r="AJ175" s="132"/>
      <c r="AK175" s="132"/>
      <c r="AL175" s="132"/>
      <c r="AM175" s="129" t="s">
        <v>11</v>
      </c>
      <c r="AN175" s="129"/>
      <c r="AO175" s="129"/>
      <c r="AP175" s="129"/>
      <c r="AQ175" s="129"/>
      <c r="AR175" s="129"/>
      <c r="AS175" s="129"/>
      <c r="AT175" s="129"/>
      <c r="AU175" s="129"/>
      <c r="AV175" s="328">
        <f>SUM(AV170:BE174)</f>
        <v>76097.2</v>
      </c>
      <c r="AW175" s="328"/>
      <c r="AX175" s="328"/>
      <c r="AY175" s="328"/>
      <c r="AZ175" s="328"/>
      <c r="BA175" s="328"/>
      <c r="BB175" s="328"/>
      <c r="BC175" s="328"/>
      <c r="BD175" s="328"/>
      <c r="BE175" s="328"/>
      <c r="BF175" s="328">
        <v>50000</v>
      </c>
      <c r="BG175" s="328"/>
      <c r="BH175" s="328"/>
      <c r="BI175" s="328"/>
      <c r="BJ175" s="328"/>
      <c r="BK175" s="328"/>
      <c r="BL175" s="328"/>
      <c r="BM175" s="328"/>
      <c r="BN175" s="328"/>
      <c r="BO175" s="328"/>
      <c r="BP175" s="328">
        <v>50000</v>
      </c>
      <c r="BQ175" s="328"/>
      <c r="BR175" s="328"/>
      <c r="BS175" s="328"/>
      <c r="BT175" s="328"/>
      <c r="BU175" s="328"/>
      <c r="BV175" s="328"/>
      <c r="BW175" s="328"/>
      <c r="BX175" s="328"/>
      <c r="BY175" s="328"/>
    </row>
    <row r="176" spans="1:77" ht="21" customHeight="1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</row>
    <row r="177" spans="1:77" ht="21" customHeight="1">
      <c r="A177" s="241" t="s">
        <v>77</v>
      </c>
      <c r="B177" s="241"/>
      <c r="C177" s="241"/>
      <c r="D177" s="241"/>
      <c r="E177" s="241"/>
      <c r="F177" s="241"/>
      <c r="G177" s="241"/>
      <c r="H177" s="241"/>
      <c r="I177" s="241"/>
      <c r="J177" s="241"/>
      <c r="K177" s="241"/>
      <c r="L177" s="241"/>
      <c r="M177" s="241"/>
      <c r="N177" s="241"/>
      <c r="O177" s="241"/>
      <c r="P177" s="241"/>
      <c r="Q177" s="241"/>
      <c r="R177" s="241"/>
      <c r="S177" s="241"/>
      <c r="T177" s="241"/>
      <c r="U177" s="241"/>
      <c r="V177" s="241"/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241"/>
      <c r="AG177" s="241"/>
      <c r="AH177" s="241"/>
      <c r="AI177" s="241"/>
      <c r="AJ177" s="241"/>
      <c r="AK177" s="241"/>
      <c r="AL177" s="241"/>
      <c r="AM177" s="241"/>
      <c r="AN177" s="241"/>
      <c r="AO177" s="241"/>
      <c r="AP177" s="241"/>
      <c r="AQ177" s="241"/>
      <c r="AR177" s="241"/>
      <c r="AS177" s="241"/>
      <c r="AT177" s="241"/>
      <c r="AU177" s="241"/>
      <c r="AV177" s="241"/>
      <c r="AW177" s="241"/>
      <c r="AX177" s="241"/>
      <c r="AY177" s="241"/>
      <c r="AZ177" s="241"/>
      <c r="BA177" s="241"/>
      <c r="BB177" s="241"/>
      <c r="BC177" s="241"/>
      <c r="BD177" s="241"/>
      <c r="BE177" s="241"/>
      <c r="BF177" s="361"/>
      <c r="BG177" s="361"/>
      <c r="BH177" s="361"/>
      <c r="BI177" s="361"/>
      <c r="BJ177" s="361"/>
      <c r="BK177" s="361"/>
      <c r="BL177" s="361"/>
      <c r="BM177" s="361"/>
      <c r="BN177" s="361"/>
      <c r="BO177" s="361"/>
      <c r="BP177" s="361"/>
      <c r="BQ177" s="361"/>
      <c r="BR177" s="361"/>
      <c r="BS177" s="361"/>
      <c r="BT177" s="361"/>
      <c r="BU177" s="361"/>
      <c r="BV177" s="361"/>
      <c r="BW177" s="361"/>
      <c r="BX177" s="361"/>
      <c r="BY177" s="361"/>
    </row>
    <row r="178" spans="1:77" ht="40.5" customHeight="1">
      <c r="A178" s="216" t="s">
        <v>106</v>
      </c>
      <c r="B178" s="216"/>
      <c r="C178" s="216"/>
      <c r="D178" s="216"/>
      <c r="E178" s="216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  <c r="W178" s="216"/>
      <c r="X178" s="216"/>
      <c r="Y178" s="216"/>
      <c r="Z178" s="216"/>
      <c r="AA178" s="216"/>
      <c r="AB178" s="216"/>
      <c r="AC178" s="216"/>
      <c r="AD178" s="216"/>
      <c r="AE178" s="216"/>
      <c r="AF178" s="216"/>
      <c r="AG178" s="216"/>
      <c r="AH178" s="216"/>
      <c r="AI178" s="216"/>
      <c r="AJ178" s="216"/>
      <c r="AK178" s="216"/>
      <c r="AL178" s="216"/>
      <c r="AM178" s="216"/>
      <c r="AN178" s="216"/>
      <c r="AO178" s="216"/>
      <c r="AP178" s="216"/>
      <c r="AQ178" s="216"/>
      <c r="AR178" s="216"/>
      <c r="AS178" s="216"/>
      <c r="AT178" s="216"/>
      <c r="AU178" s="216"/>
      <c r="AV178" s="216"/>
      <c r="AW178" s="216"/>
      <c r="AX178" s="216"/>
      <c r="AY178" s="216"/>
      <c r="AZ178" s="216"/>
      <c r="BA178" s="216"/>
      <c r="BB178" s="216"/>
      <c r="BC178" s="216"/>
      <c r="BD178" s="216"/>
      <c r="BE178" s="216"/>
      <c r="BF178" s="238" t="s">
        <v>134</v>
      </c>
      <c r="BG178" s="238"/>
      <c r="BH178" s="238"/>
      <c r="BI178" s="238"/>
      <c r="BJ178" s="238"/>
      <c r="BK178" s="238"/>
      <c r="BL178" s="238"/>
      <c r="BM178" s="238"/>
      <c r="BN178" s="238"/>
      <c r="BO178" s="238"/>
      <c r="BP178" s="238" t="s">
        <v>135</v>
      </c>
      <c r="BQ178" s="238"/>
      <c r="BR178" s="238"/>
      <c r="BS178" s="238"/>
      <c r="BT178" s="238"/>
      <c r="BU178" s="238"/>
      <c r="BV178" s="238"/>
      <c r="BW178" s="238"/>
      <c r="BX178" s="238"/>
      <c r="BY178" s="238"/>
    </row>
    <row r="179" spans="1:77" ht="39.75" customHeight="1">
      <c r="A179" s="215" t="s">
        <v>14</v>
      </c>
      <c r="B179" s="215"/>
      <c r="C179" s="215"/>
      <c r="D179" s="215" t="s">
        <v>16</v>
      </c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5"/>
      <c r="P179" s="215"/>
      <c r="Q179" s="215"/>
      <c r="R179" s="215"/>
      <c r="S179" s="215"/>
      <c r="T179" s="215"/>
      <c r="U179" s="215"/>
      <c r="V179" s="215"/>
      <c r="W179" s="215"/>
      <c r="X179" s="215"/>
      <c r="Y179" s="215"/>
      <c r="Z179" s="215"/>
      <c r="AA179" s="215"/>
      <c r="AB179" s="215"/>
      <c r="AC179" s="215"/>
      <c r="AD179" s="215"/>
      <c r="AE179" s="215"/>
      <c r="AF179" s="215"/>
      <c r="AG179" s="215"/>
      <c r="AH179" s="215"/>
      <c r="AI179" s="215"/>
      <c r="AJ179" s="215"/>
      <c r="AK179" s="215"/>
      <c r="AL179" s="215"/>
      <c r="AM179" s="215" t="s">
        <v>79</v>
      </c>
      <c r="AN179" s="215"/>
      <c r="AO179" s="215"/>
      <c r="AP179" s="215"/>
      <c r="AQ179" s="215"/>
      <c r="AR179" s="215"/>
      <c r="AS179" s="215"/>
      <c r="AT179" s="215"/>
      <c r="AU179" s="215"/>
      <c r="AV179" s="215" t="s">
        <v>80</v>
      </c>
      <c r="AW179" s="215"/>
      <c r="AX179" s="215"/>
      <c r="AY179" s="215"/>
      <c r="AZ179" s="215"/>
      <c r="BA179" s="215"/>
      <c r="BB179" s="215"/>
      <c r="BC179" s="215"/>
      <c r="BD179" s="215"/>
      <c r="BE179" s="215"/>
      <c r="BF179" s="215" t="s">
        <v>121</v>
      </c>
      <c r="BG179" s="215"/>
      <c r="BH179" s="215"/>
      <c r="BI179" s="215"/>
      <c r="BJ179" s="215"/>
      <c r="BK179" s="215"/>
      <c r="BL179" s="215"/>
      <c r="BM179" s="215"/>
      <c r="BN179" s="215"/>
      <c r="BO179" s="215"/>
      <c r="BP179" s="215" t="s">
        <v>121</v>
      </c>
      <c r="BQ179" s="215"/>
      <c r="BR179" s="215"/>
      <c r="BS179" s="215"/>
      <c r="BT179" s="215"/>
      <c r="BU179" s="215"/>
      <c r="BV179" s="215"/>
      <c r="BW179" s="215"/>
      <c r="BX179" s="215"/>
      <c r="BY179" s="215"/>
    </row>
    <row r="180" spans="1:77" ht="21" customHeight="1">
      <c r="A180" s="164">
        <v>1</v>
      </c>
      <c r="B180" s="164"/>
      <c r="C180" s="164"/>
      <c r="D180" s="164">
        <v>2</v>
      </c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  <c r="AF180" s="164"/>
      <c r="AG180" s="164"/>
      <c r="AH180" s="164"/>
      <c r="AI180" s="164"/>
      <c r="AJ180" s="164"/>
      <c r="AK180" s="164"/>
      <c r="AL180" s="164"/>
      <c r="AM180" s="164">
        <v>3</v>
      </c>
      <c r="AN180" s="164"/>
      <c r="AO180" s="164"/>
      <c r="AP180" s="164"/>
      <c r="AQ180" s="164"/>
      <c r="AR180" s="164"/>
      <c r="AS180" s="164"/>
      <c r="AT180" s="164"/>
      <c r="AU180" s="164"/>
      <c r="AV180" s="164">
        <v>4</v>
      </c>
      <c r="AW180" s="164"/>
      <c r="AX180" s="164"/>
      <c r="AY180" s="164"/>
      <c r="AZ180" s="164"/>
      <c r="BA180" s="164"/>
      <c r="BB180" s="164"/>
      <c r="BC180" s="164"/>
      <c r="BD180" s="164"/>
      <c r="BE180" s="164"/>
      <c r="BF180" s="169" t="s">
        <v>97</v>
      </c>
      <c r="BG180" s="170"/>
      <c r="BH180" s="170"/>
      <c r="BI180" s="170"/>
      <c r="BJ180" s="170"/>
      <c r="BK180" s="170"/>
      <c r="BL180" s="170"/>
      <c r="BM180" s="170"/>
      <c r="BN180" s="170"/>
      <c r="BO180" s="170"/>
      <c r="BP180" s="169" t="s">
        <v>114</v>
      </c>
      <c r="BQ180" s="170"/>
      <c r="BR180" s="170"/>
      <c r="BS180" s="170"/>
      <c r="BT180" s="170"/>
      <c r="BU180" s="170"/>
      <c r="BV180" s="170"/>
      <c r="BW180" s="170"/>
      <c r="BX180" s="170"/>
      <c r="BY180" s="170"/>
    </row>
    <row r="181" spans="1:77" ht="21" customHeight="1">
      <c r="A181" s="142" t="s">
        <v>27</v>
      </c>
      <c r="B181" s="142"/>
      <c r="C181" s="142"/>
      <c r="D181" s="353" t="s">
        <v>194</v>
      </c>
      <c r="E181" s="354"/>
      <c r="F181" s="354"/>
      <c r="G181" s="354"/>
      <c r="H181" s="354"/>
      <c r="I181" s="354"/>
      <c r="J181" s="354"/>
      <c r="K181" s="354"/>
      <c r="L181" s="354"/>
      <c r="M181" s="354"/>
      <c r="N181" s="354"/>
      <c r="O181" s="354"/>
      <c r="P181" s="354"/>
      <c r="Q181" s="354"/>
      <c r="R181" s="354"/>
      <c r="S181" s="354"/>
      <c r="T181" s="354"/>
      <c r="U181" s="354"/>
      <c r="V181" s="354"/>
      <c r="W181" s="354"/>
      <c r="X181" s="354"/>
      <c r="Y181" s="354"/>
      <c r="Z181" s="354"/>
      <c r="AA181" s="354"/>
      <c r="AB181" s="354"/>
      <c r="AC181" s="354"/>
      <c r="AD181" s="354"/>
      <c r="AE181" s="354"/>
      <c r="AF181" s="354"/>
      <c r="AG181" s="354"/>
      <c r="AH181" s="354"/>
      <c r="AI181" s="354"/>
      <c r="AJ181" s="354"/>
      <c r="AK181" s="354"/>
      <c r="AL181" s="355"/>
      <c r="AM181" s="359">
        <v>1</v>
      </c>
      <c r="AN181" s="359"/>
      <c r="AO181" s="359"/>
      <c r="AP181" s="359"/>
      <c r="AQ181" s="359"/>
      <c r="AR181" s="359"/>
      <c r="AS181" s="359"/>
      <c r="AT181" s="359"/>
      <c r="AU181" s="359"/>
      <c r="AV181" s="186">
        <v>1653.6</v>
      </c>
      <c r="AW181" s="186"/>
      <c r="AX181" s="186"/>
      <c r="AY181" s="186"/>
      <c r="AZ181" s="186"/>
      <c r="BA181" s="186"/>
      <c r="BB181" s="186"/>
      <c r="BC181" s="186"/>
      <c r="BD181" s="186"/>
      <c r="BE181" s="186"/>
      <c r="BF181" s="132" t="s">
        <v>11</v>
      </c>
      <c r="BG181" s="132"/>
      <c r="BH181" s="132"/>
      <c r="BI181" s="132"/>
      <c r="BJ181" s="132"/>
      <c r="BK181" s="132"/>
      <c r="BL181" s="132"/>
      <c r="BM181" s="132"/>
      <c r="BN181" s="132"/>
      <c r="BO181" s="132"/>
      <c r="BP181" s="132" t="s">
        <v>11</v>
      </c>
      <c r="BQ181" s="132"/>
      <c r="BR181" s="132"/>
      <c r="BS181" s="132"/>
      <c r="BT181" s="132"/>
      <c r="BU181" s="132"/>
      <c r="BV181" s="132"/>
      <c r="BW181" s="132"/>
      <c r="BX181" s="132"/>
      <c r="BY181" s="132"/>
    </row>
    <row r="182" spans="1:77" ht="21" customHeight="1">
      <c r="A182" s="128" t="s">
        <v>31</v>
      </c>
      <c r="B182" s="128"/>
      <c r="C182" s="128"/>
      <c r="D182" s="136" t="s">
        <v>157</v>
      </c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8"/>
      <c r="AM182" s="129">
        <v>1</v>
      </c>
      <c r="AN182" s="129"/>
      <c r="AO182" s="129"/>
      <c r="AP182" s="129"/>
      <c r="AQ182" s="129"/>
      <c r="AR182" s="129"/>
      <c r="AS182" s="129"/>
      <c r="AT182" s="129"/>
      <c r="AU182" s="129"/>
      <c r="AV182" s="131">
        <v>44118.82</v>
      </c>
      <c r="AW182" s="131"/>
      <c r="AX182" s="131"/>
      <c r="AY182" s="131"/>
      <c r="AZ182" s="131"/>
      <c r="BA182" s="131"/>
      <c r="BB182" s="131"/>
      <c r="BC182" s="131"/>
      <c r="BD182" s="131"/>
      <c r="BE182" s="131"/>
      <c r="BF182" s="132" t="s">
        <v>11</v>
      </c>
      <c r="BG182" s="132"/>
      <c r="BH182" s="132"/>
      <c r="BI182" s="132"/>
      <c r="BJ182" s="132"/>
      <c r="BK182" s="132"/>
      <c r="BL182" s="132"/>
      <c r="BM182" s="132"/>
      <c r="BN182" s="132"/>
      <c r="BO182" s="132"/>
      <c r="BP182" s="132" t="s">
        <v>11</v>
      </c>
      <c r="BQ182" s="132"/>
      <c r="BR182" s="132"/>
      <c r="BS182" s="132"/>
      <c r="BT182" s="132"/>
      <c r="BU182" s="132"/>
      <c r="BV182" s="132"/>
      <c r="BW182" s="132"/>
      <c r="BX182" s="132"/>
      <c r="BY182" s="132"/>
    </row>
    <row r="183" spans="1:77" ht="21" customHeight="1">
      <c r="A183" s="128" t="s">
        <v>37</v>
      </c>
      <c r="B183" s="128"/>
      <c r="C183" s="128"/>
      <c r="D183" s="136" t="s">
        <v>159</v>
      </c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8"/>
      <c r="AM183" s="129">
        <v>1</v>
      </c>
      <c r="AN183" s="129"/>
      <c r="AO183" s="129"/>
      <c r="AP183" s="129"/>
      <c r="AQ183" s="129"/>
      <c r="AR183" s="129"/>
      <c r="AS183" s="129"/>
      <c r="AT183" s="129"/>
      <c r="AU183" s="129"/>
      <c r="AV183" s="131">
        <v>7800</v>
      </c>
      <c r="AW183" s="131"/>
      <c r="AX183" s="131"/>
      <c r="AY183" s="131"/>
      <c r="AZ183" s="131"/>
      <c r="BA183" s="131"/>
      <c r="BB183" s="131"/>
      <c r="BC183" s="131"/>
      <c r="BD183" s="131"/>
      <c r="BE183" s="131"/>
      <c r="BF183" s="132" t="s">
        <v>11</v>
      </c>
      <c r="BG183" s="132"/>
      <c r="BH183" s="132"/>
      <c r="BI183" s="132"/>
      <c r="BJ183" s="132"/>
      <c r="BK183" s="132"/>
      <c r="BL183" s="132"/>
      <c r="BM183" s="132"/>
      <c r="BN183" s="132"/>
      <c r="BO183" s="132"/>
      <c r="BP183" s="132" t="s">
        <v>11</v>
      </c>
      <c r="BQ183" s="132"/>
      <c r="BR183" s="132"/>
      <c r="BS183" s="132"/>
      <c r="BT183" s="132"/>
      <c r="BU183" s="132"/>
      <c r="BV183" s="132"/>
      <c r="BW183" s="132"/>
      <c r="BX183" s="132"/>
      <c r="BY183" s="132"/>
    </row>
    <row r="184" spans="1:77" ht="26.25" customHeight="1">
      <c r="A184" s="128" t="s">
        <v>96</v>
      </c>
      <c r="B184" s="128"/>
      <c r="C184" s="128"/>
      <c r="D184" s="136" t="s">
        <v>200</v>
      </c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8"/>
      <c r="AM184" s="129">
        <v>1</v>
      </c>
      <c r="AN184" s="129"/>
      <c r="AO184" s="129"/>
      <c r="AP184" s="129"/>
      <c r="AQ184" s="129"/>
      <c r="AR184" s="129"/>
      <c r="AS184" s="129"/>
      <c r="AT184" s="129"/>
      <c r="AU184" s="129"/>
      <c r="AV184" s="131">
        <v>17319.99</v>
      </c>
      <c r="AW184" s="131"/>
      <c r="AX184" s="131"/>
      <c r="AY184" s="131"/>
      <c r="AZ184" s="131"/>
      <c r="BA184" s="131"/>
      <c r="BB184" s="131"/>
      <c r="BC184" s="131"/>
      <c r="BD184" s="131"/>
      <c r="BE184" s="131"/>
      <c r="BF184" s="132" t="s">
        <v>11</v>
      </c>
      <c r="BG184" s="132"/>
      <c r="BH184" s="132"/>
      <c r="BI184" s="132"/>
      <c r="BJ184" s="132"/>
      <c r="BK184" s="132"/>
      <c r="BL184" s="132"/>
      <c r="BM184" s="132"/>
      <c r="BN184" s="132"/>
      <c r="BO184" s="132"/>
      <c r="BP184" s="132" t="s">
        <v>11</v>
      </c>
      <c r="BQ184" s="132"/>
      <c r="BR184" s="132"/>
      <c r="BS184" s="132"/>
      <c r="BT184" s="132"/>
      <c r="BU184" s="132"/>
      <c r="BV184" s="132"/>
      <c r="BW184" s="132"/>
      <c r="BX184" s="132"/>
      <c r="BY184" s="132"/>
    </row>
    <row r="185" spans="1:77" ht="21" customHeight="1">
      <c r="A185" s="128" t="s">
        <v>97</v>
      </c>
      <c r="B185" s="128"/>
      <c r="C185" s="128"/>
      <c r="D185" s="136" t="s">
        <v>199</v>
      </c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>
        <v>1</v>
      </c>
      <c r="AE185" s="137"/>
      <c r="AF185" s="137"/>
      <c r="AG185" s="137"/>
      <c r="AH185" s="137"/>
      <c r="AI185" s="137"/>
      <c r="AJ185" s="137"/>
      <c r="AK185" s="137"/>
      <c r="AL185" s="138"/>
      <c r="AM185" s="129">
        <v>1</v>
      </c>
      <c r="AN185" s="129"/>
      <c r="AO185" s="129"/>
      <c r="AP185" s="129"/>
      <c r="AQ185" s="129"/>
      <c r="AR185" s="129"/>
      <c r="AS185" s="129"/>
      <c r="AT185" s="129"/>
      <c r="AU185" s="129"/>
      <c r="AV185" s="131">
        <v>14551.68</v>
      </c>
      <c r="AW185" s="131"/>
      <c r="AX185" s="131"/>
      <c r="AY185" s="131"/>
      <c r="AZ185" s="131"/>
      <c r="BA185" s="131"/>
      <c r="BB185" s="131"/>
      <c r="BC185" s="131"/>
      <c r="BD185" s="131"/>
      <c r="BE185" s="131"/>
      <c r="BF185" s="132" t="s">
        <v>11</v>
      </c>
      <c r="BG185" s="132"/>
      <c r="BH185" s="132"/>
      <c r="BI185" s="132"/>
      <c r="BJ185" s="132"/>
      <c r="BK185" s="132"/>
      <c r="BL185" s="132"/>
      <c r="BM185" s="132"/>
      <c r="BN185" s="132"/>
      <c r="BO185" s="132"/>
      <c r="BP185" s="132" t="s">
        <v>11</v>
      </c>
      <c r="BQ185" s="132"/>
      <c r="BR185" s="132"/>
      <c r="BS185" s="132"/>
      <c r="BT185" s="132"/>
      <c r="BU185" s="132"/>
      <c r="BV185" s="132"/>
      <c r="BW185" s="132"/>
      <c r="BX185" s="132"/>
      <c r="BY185" s="132"/>
    </row>
    <row r="186" spans="1:77" ht="21" customHeight="1">
      <c r="A186" s="133" t="s">
        <v>114</v>
      </c>
      <c r="B186" s="134"/>
      <c r="C186" s="135"/>
      <c r="D186" s="136" t="s">
        <v>205</v>
      </c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8"/>
      <c r="AM186" s="356">
        <v>1</v>
      </c>
      <c r="AN186" s="357"/>
      <c r="AO186" s="357"/>
      <c r="AP186" s="357"/>
      <c r="AQ186" s="357"/>
      <c r="AR186" s="357"/>
      <c r="AS186" s="357"/>
      <c r="AT186" s="357"/>
      <c r="AU186" s="358"/>
      <c r="AV186" s="211">
        <v>14148</v>
      </c>
      <c r="AW186" s="212"/>
      <c r="AX186" s="212"/>
      <c r="AY186" s="212"/>
      <c r="AZ186" s="212"/>
      <c r="BA186" s="212"/>
      <c r="BB186" s="212"/>
      <c r="BC186" s="212"/>
      <c r="BD186" s="212"/>
      <c r="BE186" s="213"/>
      <c r="BF186" s="179"/>
      <c r="BG186" s="180"/>
      <c r="BH186" s="180"/>
      <c r="BI186" s="180"/>
      <c r="BJ186" s="180"/>
      <c r="BK186" s="180"/>
      <c r="BL186" s="180"/>
      <c r="BM186" s="180"/>
      <c r="BN186" s="180"/>
      <c r="BO186" s="181"/>
      <c r="BP186" s="179"/>
      <c r="BQ186" s="180"/>
      <c r="BR186" s="180"/>
      <c r="BS186" s="180"/>
      <c r="BT186" s="180"/>
      <c r="BU186" s="180"/>
      <c r="BV186" s="180"/>
      <c r="BW186" s="180"/>
      <c r="BX186" s="180"/>
      <c r="BY186" s="181"/>
    </row>
    <row r="187" spans="1:77" ht="21" customHeight="1">
      <c r="A187" s="128" t="s">
        <v>115</v>
      </c>
      <c r="B187" s="128"/>
      <c r="C187" s="128"/>
      <c r="D187" s="136" t="s">
        <v>160</v>
      </c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>
        <v>1</v>
      </c>
      <c r="AE187" s="137"/>
      <c r="AF187" s="137"/>
      <c r="AG187" s="137"/>
      <c r="AH187" s="137"/>
      <c r="AI187" s="137"/>
      <c r="AJ187" s="137"/>
      <c r="AK187" s="137"/>
      <c r="AL187" s="138"/>
      <c r="AM187" s="129">
        <v>1</v>
      </c>
      <c r="AN187" s="129"/>
      <c r="AO187" s="129"/>
      <c r="AP187" s="129"/>
      <c r="AQ187" s="129"/>
      <c r="AR187" s="129"/>
      <c r="AS187" s="129"/>
      <c r="AT187" s="129"/>
      <c r="AU187" s="129"/>
      <c r="AV187" s="131">
        <v>6614.4</v>
      </c>
      <c r="AW187" s="131"/>
      <c r="AX187" s="131"/>
      <c r="AY187" s="131"/>
      <c r="AZ187" s="131"/>
      <c r="BA187" s="131"/>
      <c r="BB187" s="131"/>
      <c r="BC187" s="131"/>
      <c r="BD187" s="131"/>
      <c r="BE187" s="131"/>
      <c r="BF187" s="132" t="s">
        <v>11</v>
      </c>
      <c r="BG187" s="132"/>
      <c r="BH187" s="132"/>
      <c r="BI187" s="132"/>
      <c r="BJ187" s="132"/>
      <c r="BK187" s="132"/>
      <c r="BL187" s="132"/>
      <c r="BM187" s="132"/>
      <c r="BN187" s="132"/>
      <c r="BO187" s="132"/>
      <c r="BP187" s="132" t="s">
        <v>11</v>
      </c>
      <c r="BQ187" s="132"/>
      <c r="BR187" s="132"/>
      <c r="BS187" s="132"/>
      <c r="BT187" s="132"/>
      <c r="BU187" s="132"/>
      <c r="BV187" s="132"/>
      <c r="BW187" s="132"/>
      <c r="BX187" s="132"/>
      <c r="BY187" s="132"/>
    </row>
    <row r="188" spans="1:77" ht="21" customHeight="1">
      <c r="A188" s="128"/>
      <c r="B188" s="128"/>
      <c r="C188" s="128"/>
      <c r="D188" s="194" t="s">
        <v>10</v>
      </c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  <c r="R188" s="195"/>
      <c r="S188" s="195"/>
      <c r="T188" s="195"/>
      <c r="U188" s="195"/>
      <c r="V188" s="195"/>
      <c r="W188" s="195"/>
      <c r="X188" s="195"/>
      <c r="Y188" s="195"/>
      <c r="Z188" s="195"/>
      <c r="AA188" s="195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6"/>
      <c r="AM188" s="129" t="s">
        <v>11</v>
      </c>
      <c r="AN188" s="129"/>
      <c r="AO188" s="129"/>
      <c r="AP188" s="129"/>
      <c r="AQ188" s="129"/>
      <c r="AR188" s="129"/>
      <c r="AS188" s="129"/>
      <c r="AT188" s="129"/>
      <c r="AU188" s="129"/>
      <c r="AV188" s="223">
        <f>SUM(AV181:BE187)</f>
        <v>106206.48999999999</v>
      </c>
      <c r="AW188" s="223"/>
      <c r="AX188" s="223"/>
      <c r="AY188" s="223"/>
      <c r="AZ188" s="223"/>
      <c r="BA188" s="223"/>
      <c r="BB188" s="223"/>
      <c r="BC188" s="223"/>
      <c r="BD188" s="223"/>
      <c r="BE188" s="223"/>
      <c r="BF188" s="328">
        <v>70000</v>
      </c>
      <c r="BG188" s="328"/>
      <c r="BH188" s="328"/>
      <c r="BI188" s="328"/>
      <c r="BJ188" s="328"/>
      <c r="BK188" s="328"/>
      <c r="BL188" s="328"/>
      <c r="BM188" s="328"/>
      <c r="BN188" s="328"/>
      <c r="BO188" s="328"/>
      <c r="BP188" s="328">
        <v>70000</v>
      </c>
      <c r="BQ188" s="328"/>
      <c r="BR188" s="328"/>
      <c r="BS188" s="328"/>
      <c r="BT188" s="328"/>
      <c r="BU188" s="328"/>
      <c r="BV188" s="328"/>
      <c r="BW188" s="328"/>
      <c r="BX188" s="328"/>
      <c r="BY188" s="328"/>
    </row>
    <row r="189" spans="1:77" ht="21" customHeight="1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127"/>
      <c r="BG189" s="127"/>
      <c r="BH189" s="127"/>
      <c r="BI189" s="127"/>
      <c r="BJ189" s="127"/>
      <c r="BK189" s="127"/>
      <c r="BL189" s="127"/>
      <c r="BM189" s="127"/>
      <c r="BN189" s="127"/>
      <c r="BO189" s="127"/>
      <c r="BP189" s="127"/>
      <c r="BQ189" s="127"/>
      <c r="BR189" s="127"/>
      <c r="BS189" s="127"/>
      <c r="BT189" s="127"/>
      <c r="BU189" s="127"/>
      <c r="BV189" s="127"/>
      <c r="BW189" s="127"/>
      <c r="BX189" s="127"/>
      <c r="BY189" s="127"/>
    </row>
    <row r="190" spans="1:77" ht="21" customHeight="1">
      <c r="A190" s="346" t="s">
        <v>81</v>
      </c>
      <c r="B190" s="346"/>
      <c r="C190" s="346"/>
      <c r="D190" s="346"/>
      <c r="E190" s="346"/>
      <c r="F190" s="346"/>
      <c r="G190" s="346"/>
      <c r="H190" s="346"/>
      <c r="I190" s="346"/>
      <c r="J190" s="346"/>
      <c r="K190" s="346"/>
      <c r="L190" s="346"/>
      <c r="M190" s="346"/>
      <c r="N190" s="346"/>
      <c r="O190" s="346"/>
      <c r="P190" s="346"/>
      <c r="Q190" s="346"/>
      <c r="R190" s="346"/>
      <c r="S190" s="346"/>
      <c r="T190" s="346"/>
      <c r="U190" s="346"/>
      <c r="V190" s="346"/>
      <c r="W190" s="346"/>
      <c r="X190" s="346"/>
      <c r="Y190" s="346"/>
      <c r="Z190" s="346"/>
      <c r="AA190" s="346"/>
      <c r="AB190" s="346"/>
      <c r="AC190" s="346"/>
      <c r="AD190" s="346"/>
      <c r="AE190" s="346"/>
      <c r="AF190" s="346"/>
      <c r="AG190" s="346"/>
      <c r="AH190" s="346"/>
      <c r="AI190" s="346"/>
      <c r="AJ190" s="346"/>
      <c r="AK190" s="346"/>
      <c r="AL190" s="346"/>
      <c r="AM190" s="346"/>
      <c r="AN190" s="346"/>
      <c r="AO190" s="346"/>
      <c r="AP190" s="346"/>
      <c r="AQ190" s="346"/>
      <c r="AR190" s="346"/>
      <c r="AS190" s="346"/>
      <c r="AT190" s="346"/>
      <c r="AU190" s="346"/>
      <c r="AV190" s="346"/>
      <c r="AW190" s="346"/>
      <c r="AX190" s="346"/>
      <c r="AY190" s="346"/>
      <c r="AZ190" s="346"/>
      <c r="BA190" s="346"/>
      <c r="BB190" s="346"/>
      <c r="BC190" s="346"/>
      <c r="BD190" s="346"/>
      <c r="BE190" s="346"/>
      <c r="BF190" s="360"/>
      <c r="BG190" s="360"/>
      <c r="BH190" s="360"/>
      <c r="BI190" s="360"/>
      <c r="BJ190" s="360"/>
      <c r="BK190" s="360"/>
      <c r="BL190" s="360"/>
      <c r="BM190" s="360"/>
      <c r="BN190" s="360"/>
      <c r="BO190" s="360"/>
      <c r="BP190" s="360"/>
      <c r="BQ190" s="360"/>
      <c r="BR190" s="360"/>
      <c r="BS190" s="360"/>
      <c r="BT190" s="360"/>
      <c r="BU190" s="360"/>
      <c r="BV190" s="360"/>
      <c r="BW190" s="360"/>
      <c r="BX190" s="360"/>
      <c r="BY190" s="360"/>
    </row>
    <row r="191" spans="1:77" ht="45" customHeight="1">
      <c r="A191" s="193" t="s">
        <v>106</v>
      </c>
      <c r="B191" s="193"/>
      <c r="C191" s="193"/>
      <c r="D191" s="193"/>
      <c r="E191" s="193"/>
      <c r="F191" s="193"/>
      <c r="G191" s="193"/>
      <c r="H191" s="193"/>
      <c r="I191" s="193"/>
      <c r="J191" s="193"/>
      <c r="K191" s="193"/>
      <c r="L191" s="193"/>
      <c r="M191" s="193"/>
      <c r="N191" s="193"/>
      <c r="O191" s="193"/>
      <c r="P191" s="193"/>
      <c r="Q191" s="193"/>
      <c r="R191" s="193"/>
      <c r="S191" s="193"/>
      <c r="T191" s="193"/>
      <c r="U191" s="193"/>
      <c r="V191" s="193"/>
      <c r="W191" s="193"/>
      <c r="X191" s="193"/>
      <c r="Y191" s="193"/>
      <c r="Z191" s="193"/>
      <c r="AA191" s="193"/>
      <c r="AB191" s="193"/>
      <c r="AC191" s="193"/>
      <c r="AD191" s="193"/>
      <c r="AE191" s="193"/>
      <c r="AF191" s="193"/>
      <c r="AG191" s="193"/>
      <c r="AH191" s="193"/>
      <c r="AI191" s="193"/>
      <c r="AJ191" s="193"/>
      <c r="AK191" s="193"/>
      <c r="AL191" s="193"/>
      <c r="AM191" s="193"/>
      <c r="AN191" s="193"/>
      <c r="AO191" s="193"/>
      <c r="AP191" s="193"/>
      <c r="AQ191" s="193"/>
      <c r="AR191" s="193"/>
      <c r="AS191" s="193"/>
      <c r="AT191" s="193"/>
      <c r="AU191" s="193"/>
      <c r="AV191" s="193"/>
      <c r="AW191" s="193"/>
      <c r="AX191" s="193"/>
      <c r="AY191" s="193"/>
      <c r="AZ191" s="193"/>
      <c r="BA191" s="193"/>
      <c r="BB191" s="193"/>
      <c r="BC191" s="193"/>
      <c r="BD191" s="193"/>
      <c r="BE191" s="193"/>
      <c r="BF191" s="130" t="s">
        <v>134</v>
      </c>
      <c r="BG191" s="130"/>
      <c r="BH191" s="130"/>
      <c r="BI191" s="130"/>
      <c r="BJ191" s="130"/>
      <c r="BK191" s="130"/>
      <c r="BL191" s="130"/>
      <c r="BM191" s="130"/>
      <c r="BN191" s="130"/>
      <c r="BO191" s="130"/>
      <c r="BP191" s="130" t="s">
        <v>135</v>
      </c>
      <c r="BQ191" s="130"/>
      <c r="BR191" s="130"/>
      <c r="BS191" s="130"/>
      <c r="BT191" s="130"/>
      <c r="BU191" s="130"/>
      <c r="BV191" s="130"/>
      <c r="BW191" s="130"/>
      <c r="BX191" s="130"/>
      <c r="BY191" s="130"/>
    </row>
    <row r="192" spans="1:77" ht="33" customHeight="1">
      <c r="A192" s="128" t="s">
        <v>14</v>
      </c>
      <c r="B192" s="128"/>
      <c r="C192" s="128"/>
      <c r="D192" s="128" t="s">
        <v>16</v>
      </c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  <c r="AB192" s="128"/>
      <c r="AC192" s="128"/>
      <c r="AD192" s="128" t="s">
        <v>69</v>
      </c>
      <c r="AE192" s="128"/>
      <c r="AF192" s="128"/>
      <c r="AG192" s="128"/>
      <c r="AH192" s="128"/>
      <c r="AI192" s="128"/>
      <c r="AJ192" s="128"/>
      <c r="AK192" s="128"/>
      <c r="AL192" s="128"/>
      <c r="AM192" s="128" t="s">
        <v>82</v>
      </c>
      <c r="AN192" s="128"/>
      <c r="AO192" s="128"/>
      <c r="AP192" s="128"/>
      <c r="AQ192" s="128"/>
      <c r="AR192" s="128"/>
      <c r="AS192" s="128"/>
      <c r="AT192" s="128"/>
      <c r="AU192" s="128"/>
      <c r="AV192" s="128" t="s">
        <v>94</v>
      </c>
      <c r="AW192" s="128"/>
      <c r="AX192" s="128"/>
      <c r="AY192" s="128"/>
      <c r="AZ192" s="128"/>
      <c r="BA192" s="128"/>
      <c r="BB192" s="128"/>
      <c r="BC192" s="128"/>
      <c r="BD192" s="128"/>
      <c r="BE192" s="128"/>
      <c r="BF192" s="128" t="s">
        <v>122</v>
      </c>
      <c r="BG192" s="128"/>
      <c r="BH192" s="128"/>
      <c r="BI192" s="128"/>
      <c r="BJ192" s="128"/>
      <c r="BK192" s="128"/>
      <c r="BL192" s="128"/>
      <c r="BM192" s="128"/>
      <c r="BN192" s="128"/>
      <c r="BO192" s="128"/>
      <c r="BP192" s="128" t="s">
        <v>122</v>
      </c>
      <c r="BQ192" s="128"/>
      <c r="BR192" s="128"/>
      <c r="BS192" s="128"/>
      <c r="BT192" s="128"/>
      <c r="BU192" s="128"/>
      <c r="BV192" s="128"/>
      <c r="BW192" s="128"/>
      <c r="BX192" s="128"/>
      <c r="BY192" s="128"/>
    </row>
    <row r="193" spans="1:77" ht="21" customHeight="1">
      <c r="A193" s="214"/>
      <c r="B193" s="214"/>
      <c r="C193" s="214"/>
      <c r="D193" s="214">
        <v>1</v>
      </c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  <c r="R193" s="214"/>
      <c r="S193" s="214"/>
      <c r="T193" s="214"/>
      <c r="U193" s="214"/>
      <c r="V193" s="214"/>
      <c r="W193" s="214"/>
      <c r="X193" s="214"/>
      <c r="Y193" s="214"/>
      <c r="Z193" s="214"/>
      <c r="AA193" s="214"/>
      <c r="AB193" s="214"/>
      <c r="AC193" s="214"/>
      <c r="AD193" s="214">
        <v>2</v>
      </c>
      <c r="AE193" s="214"/>
      <c r="AF193" s="214"/>
      <c r="AG193" s="214"/>
      <c r="AH193" s="214"/>
      <c r="AI193" s="214"/>
      <c r="AJ193" s="214"/>
      <c r="AK193" s="214"/>
      <c r="AL193" s="214"/>
      <c r="AM193" s="214">
        <v>3</v>
      </c>
      <c r="AN193" s="214"/>
      <c r="AO193" s="214"/>
      <c r="AP193" s="214"/>
      <c r="AQ193" s="214"/>
      <c r="AR193" s="214"/>
      <c r="AS193" s="214"/>
      <c r="AT193" s="214"/>
      <c r="AU193" s="214"/>
      <c r="AV193" s="214">
        <v>4</v>
      </c>
      <c r="AW193" s="214"/>
      <c r="AX193" s="214"/>
      <c r="AY193" s="214"/>
      <c r="AZ193" s="214"/>
      <c r="BA193" s="214"/>
      <c r="BB193" s="214"/>
      <c r="BC193" s="214"/>
      <c r="BD193" s="214"/>
      <c r="BE193" s="214"/>
      <c r="BF193" s="228" t="s">
        <v>97</v>
      </c>
      <c r="BG193" s="237"/>
      <c r="BH193" s="237"/>
      <c r="BI193" s="237"/>
      <c r="BJ193" s="237"/>
      <c r="BK193" s="237"/>
      <c r="BL193" s="237"/>
      <c r="BM193" s="237"/>
      <c r="BN193" s="237"/>
      <c r="BO193" s="237"/>
      <c r="BP193" s="228" t="s">
        <v>114</v>
      </c>
      <c r="BQ193" s="237"/>
      <c r="BR193" s="237"/>
      <c r="BS193" s="237"/>
      <c r="BT193" s="237"/>
      <c r="BU193" s="237"/>
      <c r="BV193" s="237"/>
      <c r="BW193" s="237"/>
      <c r="BX193" s="237"/>
      <c r="BY193" s="237"/>
    </row>
    <row r="194" spans="1:77" ht="21" customHeight="1">
      <c r="A194" s="128" t="s">
        <v>27</v>
      </c>
      <c r="B194" s="128"/>
      <c r="C194" s="128"/>
      <c r="D194" s="236" t="s">
        <v>161</v>
      </c>
      <c r="E194" s="236"/>
      <c r="F194" s="236"/>
      <c r="G194" s="236"/>
      <c r="H194" s="236"/>
      <c r="I194" s="236"/>
      <c r="J194" s="236"/>
      <c r="K194" s="236"/>
      <c r="L194" s="236"/>
      <c r="M194" s="236"/>
      <c r="N194" s="236"/>
      <c r="O194" s="236"/>
      <c r="P194" s="236"/>
      <c r="Q194" s="236"/>
      <c r="R194" s="236"/>
      <c r="S194" s="236"/>
      <c r="T194" s="236"/>
      <c r="U194" s="236"/>
      <c r="V194" s="236"/>
      <c r="W194" s="236"/>
      <c r="X194" s="236"/>
      <c r="Y194" s="236"/>
      <c r="Z194" s="236"/>
      <c r="AA194" s="236"/>
      <c r="AB194" s="236"/>
      <c r="AC194" s="236"/>
      <c r="AD194" s="129">
        <v>50</v>
      </c>
      <c r="AE194" s="129"/>
      <c r="AF194" s="129"/>
      <c r="AG194" s="129"/>
      <c r="AH194" s="129"/>
      <c r="AI194" s="129"/>
      <c r="AJ194" s="129"/>
      <c r="AK194" s="129"/>
      <c r="AL194" s="129"/>
      <c r="AM194" s="132">
        <v>1320</v>
      </c>
      <c r="AN194" s="132"/>
      <c r="AO194" s="132"/>
      <c r="AP194" s="132"/>
      <c r="AQ194" s="132"/>
      <c r="AR194" s="132"/>
      <c r="AS194" s="132"/>
      <c r="AT194" s="132"/>
      <c r="AU194" s="132"/>
      <c r="AV194" s="131">
        <v>66000</v>
      </c>
      <c r="AW194" s="131"/>
      <c r="AX194" s="131"/>
      <c r="AY194" s="131"/>
      <c r="AZ194" s="131"/>
      <c r="BA194" s="131"/>
      <c r="BB194" s="131"/>
      <c r="BC194" s="131"/>
      <c r="BD194" s="131"/>
      <c r="BE194" s="131"/>
      <c r="BF194" s="179" t="s">
        <v>11</v>
      </c>
      <c r="BG194" s="180"/>
      <c r="BH194" s="180"/>
      <c r="BI194" s="180"/>
      <c r="BJ194" s="180"/>
      <c r="BK194" s="180"/>
      <c r="BL194" s="180"/>
      <c r="BM194" s="180"/>
      <c r="BN194" s="180"/>
      <c r="BO194" s="181"/>
      <c r="BP194" s="179" t="s">
        <v>11</v>
      </c>
      <c r="BQ194" s="180"/>
      <c r="BR194" s="180"/>
      <c r="BS194" s="180"/>
      <c r="BT194" s="180"/>
      <c r="BU194" s="180"/>
      <c r="BV194" s="180"/>
      <c r="BW194" s="180"/>
      <c r="BX194" s="180"/>
      <c r="BY194" s="181"/>
    </row>
    <row r="195" spans="1:77" ht="21" customHeight="1">
      <c r="A195" s="128" t="s">
        <v>31</v>
      </c>
      <c r="B195" s="128"/>
      <c r="C195" s="128"/>
      <c r="D195" s="236" t="s">
        <v>201</v>
      </c>
      <c r="E195" s="236"/>
      <c r="F195" s="236"/>
      <c r="G195" s="236"/>
      <c r="H195" s="236"/>
      <c r="I195" s="236"/>
      <c r="J195" s="236"/>
      <c r="K195" s="236"/>
      <c r="L195" s="236"/>
      <c r="M195" s="236"/>
      <c r="N195" s="236"/>
      <c r="O195" s="236"/>
      <c r="P195" s="236"/>
      <c r="Q195" s="236"/>
      <c r="R195" s="236"/>
      <c r="S195" s="236"/>
      <c r="T195" s="236"/>
      <c r="U195" s="236"/>
      <c r="V195" s="236"/>
      <c r="W195" s="236"/>
      <c r="X195" s="236"/>
      <c r="Y195" s="236"/>
      <c r="Z195" s="236"/>
      <c r="AA195" s="236"/>
      <c r="AB195" s="236"/>
      <c r="AC195" s="236"/>
      <c r="AD195" s="129">
        <v>30</v>
      </c>
      <c r="AE195" s="129"/>
      <c r="AF195" s="129"/>
      <c r="AG195" s="129"/>
      <c r="AH195" s="129"/>
      <c r="AI195" s="129"/>
      <c r="AJ195" s="129"/>
      <c r="AK195" s="129"/>
      <c r="AL195" s="129"/>
      <c r="AM195" s="132">
        <v>700</v>
      </c>
      <c r="AN195" s="132"/>
      <c r="AO195" s="132"/>
      <c r="AP195" s="132"/>
      <c r="AQ195" s="132"/>
      <c r="AR195" s="132"/>
      <c r="AS195" s="132"/>
      <c r="AT195" s="132"/>
      <c r="AU195" s="132"/>
      <c r="AV195" s="131">
        <v>21000</v>
      </c>
      <c r="AW195" s="131"/>
      <c r="AX195" s="131"/>
      <c r="AY195" s="131"/>
      <c r="AZ195" s="131"/>
      <c r="BA195" s="131"/>
      <c r="BB195" s="131"/>
      <c r="BC195" s="131"/>
      <c r="BD195" s="131"/>
      <c r="BE195" s="131"/>
      <c r="BF195" s="179" t="s">
        <v>11</v>
      </c>
      <c r="BG195" s="180"/>
      <c r="BH195" s="180"/>
      <c r="BI195" s="180"/>
      <c r="BJ195" s="180"/>
      <c r="BK195" s="180"/>
      <c r="BL195" s="180"/>
      <c r="BM195" s="180"/>
      <c r="BN195" s="180"/>
      <c r="BO195" s="181"/>
      <c r="BP195" s="179" t="s">
        <v>11</v>
      </c>
      <c r="BQ195" s="180"/>
      <c r="BR195" s="180"/>
      <c r="BS195" s="180"/>
      <c r="BT195" s="180"/>
      <c r="BU195" s="180"/>
      <c r="BV195" s="180"/>
      <c r="BW195" s="180"/>
      <c r="BX195" s="180"/>
      <c r="BY195" s="181"/>
    </row>
    <row r="196" spans="1:77" ht="21" customHeight="1">
      <c r="A196" s="128" t="s">
        <v>37</v>
      </c>
      <c r="B196" s="128"/>
      <c r="C196" s="128"/>
      <c r="D196" s="236" t="s">
        <v>202</v>
      </c>
      <c r="E196" s="236"/>
      <c r="F196" s="236"/>
      <c r="G196" s="236"/>
      <c r="H196" s="236"/>
      <c r="I196" s="236"/>
      <c r="J196" s="236"/>
      <c r="K196" s="236"/>
      <c r="L196" s="236"/>
      <c r="M196" s="236"/>
      <c r="N196" s="236"/>
      <c r="O196" s="236"/>
      <c r="P196" s="236"/>
      <c r="Q196" s="236"/>
      <c r="R196" s="236"/>
      <c r="S196" s="236"/>
      <c r="T196" s="236"/>
      <c r="U196" s="236"/>
      <c r="V196" s="236"/>
      <c r="W196" s="236"/>
      <c r="X196" s="236"/>
      <c r="Y196" s="236"/>
      <c r="Z196" s="236"/>
      <c r="AA196" s="236"/>
      <c r="AB196" s="236"/>
      <c r="AC196" s="236"/>
      <c r="AD196" s="129"/>
      <c r="AE196" s="129"/>
      <c r="AF196" s="129"/>
      <c r="AG196" s="129"/>
      <c r="AH196" s="129"/>
      <c r="AI196" s="129"/>
      <c r="AJ196" s="129"/>
      <c r="AK196" s="129"/>
      <c r="AL196" s="129"/>
      <c r="AM196" s="132"/>
      <c r="AN196" s="132"/>
      <c r="AO196" s="132"/>
      <c r="AP196" s="132"/>
      <c r="AQ196" s="132"/>
      <c r="AR196" s="132"/>
      <c r="AS196" s="132"/>
      <c r="AT196" s="132"/>
      <c r="AU196" s="132"/>
      <c r="AV196" s="131">
        <v>20962.42</v>
      </c>
      <c r="AW196" s="131"/>
      <c r="AX196" s="131"/>
      <c r="AY196" s="131"/>
      <c r="AZ196" s="131"/>
      <c r="BA196" s="131"/>
      <c r="BB196" s="131"/>
      <c r="BC196" s="131"/>
      <c r="BD196" s="131"/>
      <c r="BE196" s="131"/>
      <c r="BF196" s="179" t="s">
        <v>11</v>
      </c>
      <c r="BG196" s="180"/>
      <c r="BH196" s="180"/>
      <c r="BI196" s="180"/>
      <c r="BJ196" s="180"/>
      <c r="BK196" s="180"/>
      <c r="BL196" s="180"/>
      <c r="BM196" s="180"/>
      <c r="BN196" s="180"/>
      <c r="BO196" s="181"/>
      <c r="BP196" s="179" t="s">
        <v>11</v>
      </c>
      <c r="BQ196" s="180"/>
      <c r="BR196" s="180"/>
      <c r="BS196" s="180"/>
      <c r="BT196" s="180"/>
      <c r="BU196" s="180"/>
      <c r="BV196" s="180"/>
      <c r="BW196" s="180"/>
      <c r="BX196" s="180"/>
      <c r="BY196" s="181"/>
    </row>
    <row r="197" spans="1:77" ht="21" customHeight="1">
      <c r="A197" s="133" t="s">
        <v>96</v>
      </c>
      <c r="B197" s="134"/>
      <c r="C197" s="135"/>
      <c r="D197" s="136" t="s">
        <v>182</v>
      </c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8"/>
      <c r="AD197" s="356"/>
      <c r="AE197" s="357"/>
      <c r="AF197" s="357"/>
      <c r="AG197" s="357"/>
      <c r="AH197" s="357"/>
      <c r="AI197" s="357"/>
      <c r="AJ197" s="357"/>
      <c r="AK197" s="357"/>
      <c r="AL197" s="358"/>
      <c r="AM197" s="179"/>
      <c r="AN197" s="180"/>
      <c r="AO197" s="180"/>
      <c r="AP197" s="180"/>
      <c r="AQ197" s="180"/>
      <c r="AR197" s="180"/>
      <c r="AS197" s="180"/>
      <c r="AT197" s="180"/>
      <c r="AU197" s="181"/>
      <c r="AV197" s="211">
        <v>0</v>
      </c>
      <c r="AW197" s="212"/>
      <c r="AX197" s="212"/>
      <c r="AY197" s="212"/>
      <c r="AZ197" s="212"/>
      <c r="BA197" s="212"/>
      <c r="BB197" s="212"/>
      <c r="BC197" s="212"/>
      <c r="BD197" s="212"/>
      <c r="BE197" s="213"/>
      <c r="BF197" s="179" t="s">
        <v>11</v>
      </c>
      <c r="BG197" s="180"/>
      <c r="BH197" s="180"/>
      <c r="BI197" s="180"/>
      <c r="BJ197" s="180"/>
      <c r="BK197" s="180"/>
      <c r="BL197" s="180"/>
      <c r="BM197" s="180"/>
      <c r="BN197" s="180"/>
      <c r="BO197" s="181"/>
      <c r="BP197" s="179" t="s">
        <v>11</v>
      </c>
      <c r="BQ197" s="180"/>
      <c r="BR197" s="180"/>
      <c r="BS197" s="180"/>
      <c r="BT197" s="180"/>
      <c r="BU197" s="180"/>
      <c r="BV197" s="180"/>
      <c r="BW197" s="180"/>
      <c r="BX197" s="180"/>
      <c r="BY197" s="181"/>
    </row>
    <row r="198" spans="1:77" ht="21" customHeight="1">
      <c r="A198" s="128" t="s">
        <v>97</v>
      </c>
      <c r="B198" s="128"/>
      <c r="C198" s="128"/>
      <c r="D198" s="236" t="s">
        <v>178</v>
      </c>
      <c r="E198" s="236"/>
      <c r="F198" s="236"/>
      <c r="G198" s="236"/>
      <c r="H198" s="236"/>
      <c r="I198" s="236"/>
      <c r="J198" s="236"/>
      <c r="K198" s="236"/>
      <c r="L198" s="236"/>
      <c r="M198" s="236"/>
      <c r="N198" s="236"/>
      <c r="O198" s="236"/>
      <c r="P198" s="236"/>
      <c r="Q198" s="236"/>
      <c r="R198" s="236"/>
      <c r="S198" s="236"/>
      <c r="T198" s="236"/>
      <c r="U198" s="236"/>
      <c r="V198" s="236"/>
      <c r="W198" s="236"/>
      <c r="X198" s="236"/>
      <c r="Y198" s="236"/>
      <c r="Z198" s="236"/>
      <c r="AA198" s="236"/>
      <c r="AB198" s="236"/>
      <c r="AC198" s="236"/>
      <c r="AD198" s="129"/>
      <c r="AE198" s="129"/>
      <c r="AF198" s="129"/>
      <c r="AG198" s="129"/>
      <c r="AH198" s="129"/>
      <c r="AI198" s="129"/>
      <c r="AJ198" s="129"/>
      <c r="AK198" s="129"/>
      <c r="AL198" s="129"/>
      <c r="AM198" s="132"/>
      <c r="AN198" s="132"/>
      <c r="AO198" s="132"/>
      <c r="AP198" s="132"/>
      <c r="AQ198" s="132"/>
      <c r="AR198" s="132"/>
      <c r="AS198" s="132"/>
      <c r="AT198" s="132"/>
      <c r="AU198" s="132"/>
      <c r="AV198" s="131">
        <v>2837.7</v>
      </c>
      <c r="AW198" s="131"/>
      <c r="AX198" s="131"/>
      <c r="AY198" s="131"/>
      <c r="AZ198" s="131"/>
      <c r="BA198" s="131"/>
      <c r="BB198" s="131"/>
      <c r="BC198" s="131"/>
      <c r="BD198" s="131"/>
      <c r="BE198" s="131"/>
      <c r="BF198" s="179" t="s">
        <v>11</v>
      </c>
      <c r="BG198" s="180"/>
      <c r="BH198" s="180"/>
      <c r="BI198" s="180"/>
      <c r="BJ198" s="180"/>
      <c r="BK198" s="180"/>
      <c r="BL198" s="180"/>
      <c r="BM198" s="180"/>
      <c r="BN198" s="180"/>
      <c r="BO198" s="181"/>
      <c r="BP198" s="179" t="s">
        <v>11</v>
      </c>
      <c r="BQ198" s="180"/>
      <c r="BR198" s="180"/>
      <c r="BS198" s="180"/>
      <c r="BT198" s="180"/>
      <c r="BU198" s="180"/>
      <c r="BV198" s="180"/>
      <c r="BW198" s="180"/>
      <c r="BX198" s="180"/>
      <c r="BY198" s="181"/>
    </row>
    <row r="199" spans="1:77" s="40" customFormat="1" ht="21" customHeight="1">
      <c r="A199" s="128" t="s">
        <v>114</v>
      </c>
      <c r="B199" s="128"/>
      <c r="C199" s="128"/>
      <c r="D199" s="236" t="s">
        <v>179</v>
      </c>
      <c r="E199" s="236"/>
      <c r="F199" s="236"/>
      <c r="G199" s="236"/>
      <c r="H199" s="236"/>
      <c r="I199" s="236"/>
      <c r="J199" s="236"/>
      <c r="K199" s="236"/>
      <c r="L199" s="236"/>
      <c r="M199" s="236"/>
      <c r="N199" s="236"/>
      <c r="O199" s="236"/>
      <c r="P199" s="236"/>
      <c r="Q199" s="236"/>
      <c r="R199" s="236"/>
      <c r="S199" s="236"/>
      <c r="T199" s="236"/>
      <c r="U199" s="236"/>
      <c r="V199" s="236"/>
      <c r="W199" s="236"/>
      <c r="X199" s="236"/>
      <c r="Y199" s="236"/>
      <c r="Z199" s="236"/>
      <c r="AA199" s="236"/>
      <c r="AB199" s="236"/>
      <c r="AC199" s="236"/>
      <c r="AD199" s="129"/>
      <c r="AE199" s="129"/>
      <c r="AF199" s="129"/>
      <c r="AG199" s="129"/>
      <c r="AH199" s="129"/>
      <c r="AI199" s="129"/>
      <c r="AJ199" s="129"/>
      <c r="AK199" s="129"/>
      <c r="AL199" s="129"/>
      <c r="AM199" s="132"/>
      <c r="AN199" s="132"/>
      <c r="AO199" s="132"/>
      <c r="AP199" s="132"/>
      <c r="AQ199" s="132"/>
      <c r="AR199" s="132"/>
      <c r="AS199" s="132"/>
      <c r="AT199" s="132"/>
      <c r="AU199" s="132"/>
      <c r="AV199" s="131" t="s">
        <v>203</v>
      </c>
      <c r="AW199" s="131"/>
      <c r="AX199" s="131"/>
      <c r="AY199" s="131"/>
      <c r="AZ199" s="131"/>
      <c r="BA199" s="131"/>
      <c r="BB199" s="131"/>
      <c r="BC199" s="131"/>
      <c r="BD199" s="131"/>
      <c r="BE199" s="131"/>
      <c r="BF199" s="179" t="s">
        <v>11</v>
      </c>
      <c r="BG199" s="180"/>
      <c r="BH199" s="180"/>
      <c r="BI199" s="180"/>
      <c r="BJ199" s="180"/>
      <c r="BK199" s="180"/>
      <c r="BL199" s="180"/>
      <c r="BM199" s="180"/>
      <c r="BN199" s="180"/>
      <c r="BO199" s="181"/>
      <c r="BP199" s="179" t="s">
        <v>11</v>
      </c>
      <c r="BQ199" s="180"/>
      <c r="BR199" s="180"/>
      <c r="BS199" s="180"/>
      <c r="BT199" s="180"/>
      <c r="BU199" s="180"/>
      <c r="BV199" s="180"/>
      <c r="BW199" s="180"/>
      <c r="BX199" s="180"/>
      <c r="BY199" s="181"/>
    </row>
    <row r="200" spans="1:77" s="40" customFormat="1" ht="21" customHeight="1">
      <c r="A200" s="128" t="s">
        <v>115</v>
      </c>
      <c r="B200" s="128"/>
      <c r="C200" s="128"/>
      <c r="D200" s="236" t="s">
        <v>187</v>
      </c>
      <c r="E200" s="236"/>
      <c r="F200" s="236"/>
      <c r="G200" s="236"/>
      <c r="H200" s="236"/>
      <c r="I200" s="236"/>
      <c r="J200" s="236"/>
      <c r="K200" s="236"/>
      <c r="L200" s="236"/>
      <c r="M200" s="236"/>
      <c r="N200" s="236"/>
      <c r="O200" s="236"/>
      <c r="P200" s="236"/>
      <c r="Q200" s="236"/>
      <c r="R200" s="236"/>
      <c r="S200" s="236"/>
      <c r="T200" s="236"/>
      <c r="U200" s="236"/>
      <c r="V200" s="236"/>
      <c r="W200" s="236"/>
      <c r="X200" s="236"/>
      <c r="Y200" s="236"/>
      <c r="Z200" s="236"/>
      <c r="AA200" s="236"/>
      <c r="AB200" s="236"/>
      <c r="AC200" s="236"/>
      <c r="AD200" s="129"/>
      <c r="AE200" s="129"/>
      <c r="AF200" s="129"/>
      <c r="AG200" s="129"/>
      <c r="AH200" s="129"/>
      <c r="AI200" s="129"/>
      <c r="AJ200" s="129"/>
      <c r="AK200" s="129"/>
      <c r="AL200" s="129"/>
      <c r="AM200" s="132"/>
      <c r="AN200" s="132"/>
      <c r="AO200" s="132"/>
      <c r="AP200" s="132"/>
      <c r="AQ200" s="132"/>
      <c r="AR200" s="132"/>
      <c r="AS200" s="132"/>
      <c r="AT200" s="132"/>
      <c r="AU200" s="132"/>
      <c r="AV200" s="131">
        <v>13500</v>
      </c>
      <c r="AW200" s="131"/>
      <c r="AX200" s="131"/>
      <c r="AY200" s="131"/>
      <c r="AZ200" s="131"/>
      <c r="BA200" s="131"/>
      <c r="BB200" s="131"/>
      <c r="BC200" s="131"/>
      <c r="BD200" s="131"/>
      <c r="BE200" s="131"/>
      <c r="BF200" s="179" t="s">
        <v>11</v>
      </c>
      <c r="BG200" s="180"/>
      <c r="BH200" s="180"/>
      <c r="BI200" s="180"/>
      <c r="BJ200" s="180"/>
      <c r="BK200" s="180"/>
      <c r="BL200" s="180"/>
      <c r="BM200" s="180"/>
      <c r="BN200" s="180"/>
      <c r="BO200" s="181"/>
      <c r="BP200" s="179" t="s">
        <v>11</v>
      </c>
      <c r="BQ200" s="180"/>
      <c r="BR200" s="180"/>
      <c r="BS200" s="180"/>
      <c r="BT200" s="180"/>
      <c r="BU200" s="180"/>
      <c r="BV200" s="180"/>
      <c r="BW200" s="180"/>
      <c r="BX200" s="180"/>
      <c r="BY200" s="181"/>
    </row>
    <row r="201" spans="1:77" s="40" customFormat="1" ht="21" customHeight="1">
      <c r="A201" s="133" t="s">
        <v>116</v>
      </c>
      <c r="B201" s="134"/>
      <c r="C201" s="135"/>
      <c r="D201" s="368" t="s">
        <v>212</v>
      </c>
      <c r="E201" s="369"/>
      <c r="F201" s="369"/>
      <c r="G201" s="369"/>
      <c r="H201" s="369"/>
      <c r="I201" s="369"/>
      <c r="J201" s="369"/>
      <c r="K201" s="369"/>
      <c r="L201" s="369"/>
      <c r="M201" s="369"/>
      <c r="N201" s="369"/>
      <c r="O201" s="369"/>
      <c r="P201" s="369"/>
      <c r="Q201" s="369"/>
      <c r="R201" s="369"/>
      <c r="S201" s="369"/>
      <c r="T201" s="369"/>
      <c r="U201" s="369"/>
      <c r="V201" s="369"/>
      <c r="W201" s="369"/>
      <c r="X201" s="369"/>
      <c r="Y201" s="369"/>
      <c r="Z201" s="369"/>
      <c r="AA201" s="369"/>
      <c r="AB201" s="369"/>
      <c r="AC201" s="370"/>
      <c r="AD201" s="356"/>
      <c r="AE201" s="357"/>
      <c r="AF201" s="357"/>
      <c r="AG201" s="357"/>
      <c r="AH201" s="357"/>
      <c r="AI201" s="357"/>
      <c r="AJ201" s="357"/>
      <c r="AK201" s="357"/>
      <c r="AL201" s="358"/>
      <c r="AM201" s="179"/>
      <c r="AN201" s="180"/>
      <c r="AO201" s="180"/>
      <c r="AP201" s="180"/>
      <c r="AQ201" s="180"/>
      <c r="AR201" s="180"/>
      <c r="AS201" s="180"/>
      <c r="AT201" s="180"/>
      <c r="AU201" s="181"/>
      <c r="AV201" s="211">
        <v>3995.88</v>
      </c>
      <c r="AW201" s="212"/>
      <c r="AX201" s="212"/>
      <c r="AY201" s="212"/>
      <c r="AZ201" s="212"/>
      <c r="BA201" s="212"/>
      <c r="BB201" s="212"/>
      <c r="BC201" s="212"/>
      <c r="BD201" s="212"/>
      <c r="BE201" s="213"/>
      <c r="BF201" s="124"/>
      <c r="BG201" s="125"/>
      <c r="BH201" s="125"/>
      <c r="BI201" s="125"/>
      <c r="BJ201" s="125"/>
      <c r="BK201" s="125"/>
      <c r="BL201" s="125"/>
      <c r="BM201" s="125"/>
      <c r="BN201" s="125"/>
      <c r="BO201" s="126"/>
      <c r="BP201" s="124"/>
      <c r="BQ201" s="125"/>
      <c r="BR201" s="125"/>
      <c r="BS201" s="125"/>
      <c r="BT201" s="125"/>
      <c r="BU201" s="125"/>
      <c r="BV201" s="125"/>
      <c r="BW201" s="125"/>
      <c r="BX201" s="125"/>
      <c r="BY201" s="126"/>
    </row>
    <row r="202" spans="1:77" s="40" customFormat="1" ht="21" customHeight="1">
      <c r="A202" s="128"/>
      <c r="B202" s="128"/>
      <c r="C202" s="128"/>
      <c r="D202" s="194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  <c r="R202" s="195"/>
      <c r="S202" s="195"/>
      <c r="T202" s="195"/>
      <c r="U202" s="195"/>
      <c r="V202" s="195"/>
      <c r="W202" s="195"/>
      <c r="X202" s="195"/>
      <c r="Y202" s="195"/>
      <c r="Z202" s="195"/>
      <c r="AA202" s="195"/>
      <c r="AB202" s="195"/>
      <c r="AC202" s="196"/>
      <c r="AD202" s="129"/>
      <c r="AE202" s="129"/>
      <c r="AF202" s="129"/>
      <c r="AG202" s="129"/>
      <c r="AH202" s="129"/>
      <c r="AI202" s="129"/>
      <c r="AJ202" s="129"/>
      <c r="AK202" s="129"/>
      <c r="AL202" s="129"/>
      <c r="AM202" s="132" t="s">
        <v>11</v>
      </c>
      <c r="AN202" s="132"/>
      <c r="AO202" s="132"/>
      <c r="AP202" s="132"/>
      <c r="AQ202" s="132"/>
      <c r="AR202" s="132"/>
      <c r="AS202" s="132"/>
      <c r="AT202" s="132"/>
      <c r="AU202" s="132"/>
      <c r="AV202" s="223">
        <f>SUM(AV194:AV201)</f>
        <v>128296</v>
      </c>
      <c r="AW202" s="223"/>
      <c r="AX202" s="223"/>
      <c r="AY202" s="223"/>
      <c r="AZ202" s="223"/>
      <c r="BA202" s="223"/>
      <c r="BB202" s="223"/>
      <c r="BC202" s="223"/>
      <c r="BD202" s="223"/>
      <c r="BE202" s="223"/>
      <c r="BF202" s="171">
        <v>66000</v>
      </c>
      <c r="BG202" s="172"/>
      <c r="BH202" s="172"/>
      <c r="BI202" s="172"/>
      <c r="BJ202" s="172"/>
      <c r="BK202" s="172"/>
      <c r="BL202" s="172"/>
      <c r="BM202" s="172"/>
      <c r="BN202" s="172"/>
      <c r="BO202" s="173"/>
      <c r="BP202" s="171">
        <v>66900</v>
      </c>
      <c r="BQ202" s="172"/>
      <c r="BR202" s="172"/>
      <c r="BS202" s="172"/>
      <c r="BT202" s="172"/>
      <c r="BU202" s="172"/>
      <c r="BV202" s="172"/>
      <c r="BW202" s="172"/>
      <c r="BX202" s="172"/>
      <c r="BY202" s="173"/>
    </row>
    <row r="203" spans="1:78" s="40" customFormat="1" ht="21" customHeight="1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53"/>
    </row>
    <row r="204" spans="1:77" s="40" customFormat="1" ht="15">
      <c r="A204" s="346" t="s">
        <v>103</v>
      </c>
      <c r="B204" s="346"/>
      <c r="C204" s="346"/>
      <c r="D204" s="346"/>
      <c r="E204" s="346"/>
      <c r="F204" s="346"/>
      <c r="G204" s="346"/>
      <c r="H204" s="346"/>
      <c r="I204" s="346"/>
      <c r="J204" s="346"/>
      <c r="K204" s="346"/>
      <c r="L204" s="346"/>
      <c r="M204" s="346"/>
      <c r="N204" s="346"/>
      <c r="O204" s="346"/>
      <c r="P204" s="346"/>
      <c r="Q204" s="346"/>
      <c r="R204" s="346"/>
      <c r="S204" s="346"/>
      <c r="T204" s="346"/>
      <c r="U204" s="346"/>
      <c r="V204" s="346"/>
      <c r="W204" s="346"/>
      <c r="X204" s="346"/>
      <c r="Y204" s="346"/>
      <c r="Z204" s="346"/>
      <c r="AA204" s="346"/>
      <c r="AB204" s="346"/>
      <c r="AC204" s="346"/>
      <c r="AD204" s="346"/>
      <c r="AE204" s="346"/>
      <c r="AF204" s="346"/>
      <c r="AG204" s="346"/>
      <c r="AH204" s="346"/>
      <c r="AI204" s="346"/>
      <c r="AJ204" s="346"/>
      <c r="AK204" s="346"/>
      <c r="AL204" s="346"/>
      <c r="AM204" s="346"/>
      <c r="AN204" s="346"/>
      <c r="AO204" s="346"/>
      <c r="AP204" s="346"/>
      <c r="AQ204" s="346"/>
      <c r="AR204" s="346"/>
      <c r="AS204" s="346"/>
      <c r="AT204" s="346"/>
      <c r="AU204" s="346"/>
      <c r="AV204" s="346"/>
      <c r="AW204" s="346"/>
      <c r="AX204" s="346"/>
      <c r="AY204" s="346"/>
      <c r="AZ204" s="346"/>
      <c r="BA204" s="346"/>
      <c r="BB204" s="346"/>
      <c r="BC204" s="346"/>
      <c r="BD204" s="346"/>
      <c r="BE204" s="346"/>
      <c r="BF204" s="346"/>
      <c r="BG204" s="346"/>
      <c r="BH204" s="346"/>
      <c r="BI204" s="346"/>
      <c r="BJ204" s="346"/>
      <c r="BK204" s="346"/>
      <c r="BL204" s="346"/>
      <c r="BM204" s="346"/>
      <c r="BN204" s="346"/>
      <c r="BO204" s="346"/>
      <c r="BP204" s="346"/>
      <c r="BQ204" s="346"/>
      <c r="BR204" s="346"/>
      <c r="BS204" s="346"/>
      <c r="BT204" s="346"/>
      <c r="BU204" s="346"/>
      <c r="BV204" s="346"/>
      <c r="BW204" s="346"/>
      <c r="BX204" s="346"/>
      <c r="BY204" s="346"/>
    </row>
    <row r="205" spans="1:77" ht="21" customHeight="1">
      <c r="A205" s="193" t="s">
        <v>106</v>
      </c>
      <c r="B205" s="193"/>
      <c r="C205" s="193"/>
      <c r="D205" s="193"/>
      <c r="E205" s="193"/>
      <c r="F205" s="193"/>
      <c r="G205" s="193"/>
      <c r="H205" s="193"/>
      <c r="I205" s="193"/>
      <c r="J205" s="193"/>
      <c r="K205" s="193"/>
      <c r="L205" s="193"/>
      <c r="M205" s="193"/>
      <c r="N205" s="193"/>
      <c r="O205" s="193"/>
      <c r="P205" s="193"/>
      <c r="Q205" s="193"/>
      <c r="R205" s="193"/>
      <c r="S205" s="193"/>
      <c r="T205" s="193"/>
      <c r="U205" s="193"/>
      <c r="V205" s="193"/>
      <c r="W205" s="193"/>
      <c r="X205" s="193"/>
      <c r="Y205" s="193"/>
      <c r="Z205" s="193"/>
      <c r="AA205" s="193"/>
      <c r="AB205" s="193"/>
      <c r="AC205" s="193"/>
      <c r="AD205" s="193"/>
      <c r="AE205" s="193"/>
      <c r="AF205" s="193"/>
      <c r="AG205" s="193"/>
      <c r="AH205" s="193"/>
      <c r="AI205" s="193"/>
      <c r="AJ205" s="193"/>
      <c r="AK205" s="193"/>
      <c r="AL205" s="193"/>
      <c r="AM205" s="193"/>
      <c r="AN205" s="193"/>
      <c r="AO205" s="193"/>
      <c r="AP205" s="193"/>
      <c r="AQ205" s="193"/>
      <c r="AR205" s="193"/>
      <c r="AS205" s="193"/>
      <c r="AT205" s="193"/>
      <c r="AU205" s="193"/>
      <c r="AV205" s="193"/>
      <c r="AW205" s="193"/>
      <c r="AX205" s="193"/>
      <c r="AY205" s="193"/>
      <c r="AZ205" s="193"/>
      <c r="BA205" s="193"/>
      <c r="BB205" s="193"/>
      <c r="BC205" s="193"/>
      <c r="BD205" s="193"/>
      <c r="BE205" s="193"/>
      <c r="BF205" s="130" t="s">
        <v>134</v>
      </c>
      <c r="BG205" s="130"/>
      <c r="BH205" s="130"/>
      <c r="BI205" s="130"/>
      <c r="BJ205" s="130"/>
      <c r="BK205" s="130"/>
      <c r="BL205" s="130"/>
      <c r="BM205" s="130"/>
      <c r="BN205" s="130"/>
      <c r="BO205" s="130"/>
      <c r="BP205" s="130" t="s">
        <v>135</v>
      </c>
      <c r="BQ205" s="130"/>
      <c r="BR205" s="130"/>
      <c r="BS205" s="130"/>
      <c r="BT205" s="130"/>
      <c r="BU205" s="130"/>
      <c r="BV205" s="130"/>
      <c r="BW205" s="130"/>
      <c r="BX205" s="130"/>
      <c r="BY205" s="130"/>
    </row>
    <row r="206" spans="1:77" ht="47.25" customHeight="1">
      <c r="A206" s="133" t="s">
        <v>14</v>
      </c>
      <c r="B206" s="134"/>
      <c r="C206" s="135"/>
      <c r="D206" s="133" t="s">
        <v>48</v>
      </c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  <c r="AA206" s="134"/>
      <c r="AB206" s="134"/>
      <c r="AC206" s="134"/>
      <c r="AD206" s="135"/>
      <c r="AE206" s="133" t="s">
        <v>49</v>
      </c>
      <c r="AF206" s="134"/>
      <c r="AG206" s="134"/>
      <c r="AH206" s="134"/>
      <c r="AI206" s="134"/>
      <c r="AJ206" s="134"/>
      <c r="AK206" s="134"/>
      <c r="AL206" s="134"/>
      <c r="AM206" s="134"/>
      <c r="AN206" s="135"/>
      <c r="AO206" s="133" t="s">
        <v>50</v>
      </c>
      <c r="AP206" s="134"/>
      <c r="AQ206" s="134"/>
      <c r="AR206" s="134"/>
      <c r="AS206" s="134"/>
      <c r="AT206" s="134"/>
      <c r="AU206" s="134"/>
      <c r="AV206" s="134"/>
      <c r="AW206" s="135"/>
      <c r="AX206" s="133" t="s">
        <v>90</v>
      </c>
      <c r="AY206" s="134"/>
      <c r="AZ206" s="134"/>
      <c r="BA206" s="134"/>
      <c r="BB206" s="134"/>
      <c r="BC206" s="134"/>
      <c r="BD206" s="134"/>
      <c r="BE206" s="135"/>
      <c r="BF206" s="133" t="s">
        <v>123</v>
      </c>
      <c r="BG206" s="134"/>
      <c r="BH206" s="134"/>
      <c r="BI206" s="134"/>
      <c r="BJ206" s="134"/>
      <c r="BK206" s="134"/>
      <c r="BL206" s="134"/>
      <c r="BM206" s="134"/>
      <c r="BN206" s="134"/>
      <c r="BO206" s="135"/>
      <c r="BP206" s="133" t="s">
        <v>123</v>
      </c>
      <c r="BQ206" s="134"/>
      <c r="BR206" s="134"/>
      <c r="BS206" s="134"/>
      <c r="BT206" s="134"/>
      <c r="BU206" s="134"/>
      <c r="BV206" s="134"/>
      <c r="BW206" s="134"/>
      <c r="BX206" s="134"/>
      <c r="BY206" s="135"/>
    </row>
    <row r="207" spans="1:111" ht="32.25" customHeight="1">
      <c r="A207" s="133">
        <v>1</v>
      </c>
      <c r="B207" s="134"/>
      <c r="C207" s="135"/>
      <c r="D207" s="133">
        <v>2</v>
      </c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  <c r="AA207" s="134"/>
      <c r="AB207" s="134"/>
      <c r="AC207" s="134"/>
      <c r="AD207" s="135"/>
      <c r="AE207" s="133">
        <v>3</v>
      </c>
      <c r="AF207" s="134"/>
      <c r="AG207" s="134"/>
      <c r="AH207" s="134"/>
      <c r="AI207" s="134"/>
      <c r="AJ207" s="134"/>
      <c r="AK207" s="134"/>
      <c r="AL207" s="134"/>
      <c r="AM207" s="134"/>
      <c r="AN207" s="135"/>
      <c r="AO207" s="133">
        <v>4</v>
      </c>
      <c r="AP207" s="134"/>
      <c r="AQ207" s="134"/>
      <c r="AR207" s="134"/>
      <c r="AS207" s="134"/>
      <c r="AT207" s="134"/>
      <c r="AU207" s="134"/>
      <c r="AV207" s="134"/>
      <c r="AW207" s="135"/>
      <c r="AX207" s="133">
        <v>5</v>
      </c>
      <c r="AY207" s="134"/>
      <c r="AZ207" s="134"/>
      <c r="BA207" s="134"/>
      <c r="BB207" s="134"/>
      <c r="BC207" s="134"/>
      <c r="BD207" s="134"/>
      <c r="BE207" s="135"/>
      <c r="BF207" s="187" t="s">
        <v>114</v>
      </c>
      <c r="BG207" s="188"/>
      <c r="BH207" s="188"/>
      <c r="BI207" s="188"/>
      <c r="BJ207" s="188"/>
      <c r="BK207" s="188"/>
      <c r="BL207" s="188"/>
      <c r="BM207" s="188"/>
      <c r="BN207" s="188"/>
      <c r="BO207" s="189"/>
      <c r="BP207" s="187" t="s">
        <v>115</v>
      </c>
      <c r="BQ207" s="188"/>
      <c r="BR207" s="188"/>
      <c r="BS207" s="188"/>
      <c r="BT207" s="188"/>
      <c r="BU207" s="188"/>
      <c r="BV207" s="188"/>
      <c r="BW207" s="188"/>
      <c r="BX207" s="188"/>
      <c r="BY207" s="189"/>
      <c r="CY207" s="363"/>
      <c r="CZ207" s="364"/>
      <c r="DA207" s="364"/>
      <c r="DB207" s="364"/>
      <c r="DC207" s="364"/>
      <c r="DD207" s="364"/>
      <c r="DE207" s="364"/>
      <c r="DF207" s="364"/>
      <c r="DG207" s="364"/>
    </row>
    <row r="208" spans="1:77" ht="21" customHeight="1">
      <c r="A208" s="133" t="s">
        <v>27</v>
      </c>
      <c r="B208" s="134"/>
      <c r="C208" s="135"/>
      <c r="D208" s="136" t="s">
        <v>204</v>
      </c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8"/>
      <c r="AE208" s="179">
        <v>500</v>
      </c>
      <c r="AF208" s="180"/>
      <c r="AG208" s="180"/>
      <c r="AH208" s="180"/>
      <c r="AI208" s="180"/>
      <c r="AJ208" s="180"/>
      <c r="AK208" s="180"/>
      <c r="AL208" s="180"/>
      <c r="AM208" s="180"/>
      <c r="AN208" s="181"/>
      <c r="AO208" s="356">
        <v>20</v>
      </c>
      <c r="AP208" s="357"/>
      <c r="AQ208" s="357"/>
      <c r="AR208" s="357"/>
      <c r="AS208" s="357"/>
      <c r="AT208" s="357"/>
      <c r="AU208" s="357"/>
      <c r="AV208" s="357"/>
      <c r="AW208" s="358"/>
      <c r="AX208" s="179">
        <v>10000</v>
      </c>
      <c r="AY208" s="180"/>
      <c r="AZ208" s="180"/>
      <c r="BA208" s="180"/>
      <c r="BB208" s="180"/>
      <c r="BC208" s="180"/>
      <c r="BD208" s="180"/>
      <c r="BE208" s="181"/>
      <c r="BF208" s="179" t="s">
        <v>11</v>
      </c>
      <c r="BG208" s="180"/>
      <c r="BH208" s="180"/>
      <c r="BI208" s="180"/>
      <c r="BJ208" s="180"/>
      <c r="BK208" s="180"/>
      <c r="BL208" s="180"/>
      <c r="BM208" s="180"/>
      <c r="BN208" s="180"/>
      <c r="BO208" s="181"/>
      <c r="BP208" s="179" t="s">
        <v>11</v>
      </c>
      <c r="BQ208" s="180"/>
      <c r="BR208" s="180"/>
      <c r="BS208" s="180"/>
      <c r="BT208" s="180"/>
      <c r="BU208" s="180"/>
      <c r="BV208" s="180"/>
      <c r="BW208" s="180"/>
      <c r="BX208" s="180"/>
      <c r="BY208" s="181"/>
    </row>
    <row r="209" spans="1:77" ht="21" customHeight="1">
      <c r="A209" s="133"/>
      <c r="B209" s="134"/>
      <c r="C209" s="135"/>
      <c r="D209" s="194" t="s">
        <v>10</v>
      </c>
      <c r="E209" s="195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  <c r="R209" s="195"/>
      <c r="S209" s="195"/>
      <c r="T209" s="195"/>
      <c r="U209" s="195"/>
      <c r="V209" s="195"/>
      <c r="W209" s="195"/>
      <c r="X209" s="195"/>
      <c r="Y209" s="195"/>
      <c r="Z209" s="195"/>
      <c r="AA209" s="195"/>
      <c r="AB209" s="195"/>
      <c r="AC209" s="195"/>
      <c r="AD209" s="196"/>
      <c r="AE209" s="179" t="s">
        <v>11</v>
      </c>
      <c r="AF209" s="180"/>
      <c r="AG209" s="180"/>
      <c r="AH209" s="180"/>
      <c r="AI209" s="180"/>
      <c r="AJ209" s="180"/>
      <c r="AK209" s="180"/>
      <c r="AL209" s="180"/>
      <c r="AM209" s="180"/>
      <c r="AN209" s="181"/>
      <c r="AO209" s="356" t="s">
        <v>11</v>
      </c>
      <c r="AP209" s="357"/>
      <c r="AQ209" s="357"/>
      <c r="AR209" s="357"/>
      <c r="AS209" s="357"/>
      <c r="AT209" s="357"/>
      <c r="AU209" s="357"/>
      <c r="AV209" s="357"/>
      <c r="AW209" s="358"/>
      <c r="AX209" s="179">
        <f>SUM(AX208:BE208)</f>
        <v>10000</v>
      </c>
      <c r="AY209" s="180"/>
      <c r="AZ209" s="180"/>
      <c r="BA209" s="180"/>
      <c r="BB209" s="180"/>
      <c r="BC209" s="180"/>
      <c r="BD209" s="180"/>
      <c r="BE209" s="181"/>
      <c r="BF209" s="179"/>
      <c r="BG209" s="180"/>
      <c r="BH209" s="180"/>
      <c r="BI209" s="180"/>
      <c r="BJ209" s="180"/>
      <c r="BK209" s="180"/>
      <c r="BL209" s="180"/>
      <c r="BM209" s="180"/>
      <c r="BN209" s="180"/>
      <c r="BO209" s="181"/>
      <c r="BP209" s="179"/>
      <c r="BQ209" s="180"/>
      <c r="BR209" s="180"/>
      <c r="BS209" s="180"/>
      <c r="BT209" s="180"/>
      <c r="BU209" s="180"/>
      <c r="BV209" s="180"/>
      <c r="BW209" s="180"/>
      <c r="BX209" s="180"/>
      <c r="BY209" s="181"/>
    </row>
    <row r="210" spans="1:77" ht="21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</row>
    <row r="212" spans="1:77" ht="21" customHeight="1">
      <c r="A212" s="235" t="s">
        <v>136</v>
      </c>
      <c r="B212" s="235"/>
      <c r="C212" s="235"/>
      <c r="D212" s="235"/>
      <c r="E212" s="235"/>
      <c r="F212" s="235"/>
      <c r="G212" s="235"/>
      <c r="H212" s="235"/>
      <c r="I212" s="235"/>
      <c r="J212" s="235"/>
      <c r="K212" s="235"/>
      <c r="L212" s="50" t="s">
        <v>162</v>
      </c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233"/>
      <c r="AA212" s="233"/>
      <c r="AB212" s="233"/>
      <c r="AC212" s="233"/>
      <c r="AD212" s="233"/>
      <c r="AE212" s="233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 t="s">
        <v>196</v>
      </c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</row>
    <row r="213" spans="1:77" ht="21" customHeight="1">
      <c r="A213" s="203" t="s">
        <v>137</v>
      </c>
      <c r="B213" s="203"/>
      <c r="C213" s="203"/>
      <c r="D213" s="203"/>
      <c r="E213" s="203"/>
      <c r="F213" s="203"/>
      <c r="G213" s="203"/>
      <c r="H213" s="203"/>
      <c r="I213" s="203"/>
      <c r="J213" s="203"/>
      <c r="K213" s="203"/>
      <c r="L213" s="51"/>
      <c r="M213" s="51"/>
      <c r="N213" s="51"/>
      <c r="O213" s="52" t="s">
        <v>138</v>
      </c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210" t="s">
        <v>143</v>
      </c>
      <c r="AA213" s="210"/>
      <c r="AB213" s="210"/>
      <c r="AC213" s="210"/>
      <c r="AD213" s="210"/>
      <c r="AE213" s="210"/>
      <c r="AF213" s="210"/>
      <c r="AG213" s="210"/>
      <c r="AH213" s="210"/>
      <c r="AI213" s="210"/>
      <c r="AJ213" s="210"/>
      <c r="AK213" s="210"/>
      <c r="AL213" s="210"/>
      <c r="AM213" s="210"/>
      <c r="AN213" s="210"/>
      <c r="AO213" s="210"/>
      <c r="AP213" s="210"/>
      <c r="AQ213" s="210"/>
      <c r="AR213" s="210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210" t="s">
        <v>139</v>
      </c>
      <c r="BE213" s="210"/>
      <c r="BF213" s="210"/>
      <c r="BG213" s="210"/>
      <c r="BH213" s="210"/>
      <c r="BI213" s="210"/>
      <c r="BJ213" s="210"/>
      <c r="BK213" s="210"/>
      <c r="BL213" s="210"/>
      <c r="BM213" s="210"/>
      <c r="BN213" s="210"/>
      <c r="BO213" s="210"/>
      <c r="BP213" s="210"/>
      <c r="BQ213" s="210"/>
      <c r="BR213" s="210"/>
      <c r="BS213" s="210"/>
      <c r="BT213" s="210"/>
      <c r="BU213" s="210"/>
      <c r="BV213" s="210"/>
      <c r="BW213" s="40"/>
      <c r="BX213" s="40"/>
      <c r="BY213" s="40"/>
    </row>
    <row r="214" spans="1:77" ht="21" customHeight="1">
      <c r="A214" s="41"/>
      <c r="B214" s="38"/>
      <c r="C214" s="39"/>
      <c r="D214" s="39"/>
      <c r="E214" s="39"/>
      <c r="F214" s="39"/>
      <c r="G214" s="39"/>
      <c r="H214" s="39"/>
      <c r="I214" s="39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</row>
    <row r="215" spans="1:77" ht="21" customHeight="1">
      <c r="A215" s="235" t="s">
        <v>140</v>
      </c>
      <c r="B215" s="235"/>
      <c r="C215" s="235"/>
      <c r="D215" s="235"/>
      <c r="E215" s="235"/>
      <c r="F215" s="235"/>
      <c r="G215" s="235"/>
      <c r="H215" s="235"/>
      <c r="I215" s="235"/>
      <c r="J215" s="235"/>
      <c r="K215" s="235"/>
      <c r="L215" s="50" t="s">
        <v>162</v>
      </c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233"/>
      <c r="AA215" s="233"/>
      <c r="AB215" s="233"/>
      <c r="AC215" s="233"/>
      <c r="AD215" s="233"/>
      <c r="AE215" s="233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 t="s">
        <v>196</v>
      </c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</row>
    <row r="216" spans="1:77" ht="21" customHeight="1">
      <c r="A216" s="234"/>
      <c r="B216" s="234"/>
      <c r="C216" s="234"/>
      <c r="D216" s="234"/>
      <c r="E216" s="234"/>
      <c r="F216" s="234"/>
      <c r="G216" s="234"/>
      <c r="H216" s="234"/>
      <c r="I216" s="234"/>
      <c r="J216" s="234"/>
      <c r="K216" s="234"/>
      <c r="L216" s="52"/>
      <c r="M216" s="52"/>
      <c r="N216" s="52"/>
      <c r="O216" s="52" t="s">
        <v>138</v>
      </c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210" t="s">
        <v>143</v>
      </c>
      <c r="AA216" s="210"/>
      <c r="AB216" s="210"/>
      <c r="AC216" s="210"/>
      <c r="AD216" s="210"/>
      <c r="AE216" s="210"/>
      <c r="AF216" s="210"/>
      <c r="AG216" s="210"/>
      <c r="AH216" s="210"/>
      <c r="AI216" s="210"/>
      <c r="AJ216" s="210"/>
      <c r="AK216" s="210"/>
      <c r="AL216" s="210"/>
      <c r="AM216" s="210"/>
      <c r="AN216" s="210"/>
      <c r="AO216" s="210"/>
      <c r="AP216" s="210"/>
      <c r="AQ216" s="210"/>
      <c r="AR216" s="210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210" t="s">
        <v>139</v>
      </c>
      <c r="BE216" s="210"/>
      <c r="BF216" s="210"/>
      <c r="BG216" s="210"/>
      <c r="BH216" s="210"/>
      <c r="BI216" s="210"/>
      <c r="BJ216" s="210"/>
      <c r="BK216" s="210"/>
      <c r="BL216" s="210"/>
      <c r="BM216" s="210"/>
      <c r="BN216" s="210"/>
      <c r="BO216" s="210"/>
      <c r="BP216" s="210"/>
      <c r="BQ216" s="210"/>
      <c r="BR216" s="210"/>
      <c r="BS216" s="210"/>
      <c r="BT216" s="210"/>
      <c r="BU216" s="210"/>
      <c r="BV216" s="210"/>
      <c r="BW216" s="53"/>
      <c r="BX216" s="53"/>
      <c r="BY216" s="53"/>
    </row>
    <row r="217" spans="1:77" ht="21" customHeight="1">
      <c r="A217" s="40"/>
      <c r="B217" s="38"/>
      <c r="C217" s="39"/>
      <c r="D217" s="39"/>
      <c r="E217" s="39"/>
      <c r="F217" s="39"/>
      <c r="G217" s="39"/>
      <c r="H217" s="39"/>
      <c r="I217" s="39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</row>
    <row r="218" spans="1:77" ht="21" customHeight="1">
      <c r="A218" s="40"/>
      <c r="B218" s="37"/>
      <c r="C218" s="44" t="s">
        <v>141</v>
      </c>
      <c r="D218" s="231" t="s">
        <v>214</v>
      </c>
      <c r="E218" s="231"/>
      <c r="F218" s="39" t="s">
        <v>141</v>
      </c>
      <c r="G218" s="45"/>
      <c r="H218" s="231" t="s">
        <v>213</v>
      </c>
      <c r="I218" s="231"/>
      <c r="J218" s="231"/>
      <c r="K218" s="231"/>
      <c r="L218" s="231"/>
      <c r="M218" s="231"/>
      <c r="N218" s="46"/>
      <c r="O218" s="47"/>
      <c r="P218" s="48"/>
      <c r="Q218" s="232">
        <v>2021</v>
      </c>
      <c r="R218" s="232"/>
      <c r="S218" s="39" t="s">
        <v>142</v>
      </c>
      <c r="T218" s="46"/>
      <c r="U218" s="46"/>
      <c r="V218" s="46"/>
      <c r="W218" s="46"/>
      <c r="X218" s="37"/>
      <c r="Y218" s="39"/>
      <c r="Z218" s="39"/>
      <c r="AA218" s="39"/>
      <c r="AB218" s="39"/>
      <c r="AC218" s="39"/>
      <c r="AD218" s="39"/>
      <c r="AE218" s="39"/>
      <c r="AF218" s="37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</row>
    <row r="221" spans="5:11" ht="21" customHeight="1">
      <c r="E221" s="67" t="s">
        <v>185</v>
      </c>
      <c r="F221" s="67"/>
      <c r="G221" s="67"/>
      <c r="H221" s="67"/>
      <c r="I221" s="67"/>
      <c r="J221" s="67"/>
      <c r="K221" s="68"/>
    </row>
  </sheetData>
  <sheetProtection/>
  <mergeCells count="1000">
    <mergeCell ref="A201:C201"/>
    <mergeCell ref="AD201:AL201"/>
    <mergeCell ref="AM201:AU201"/>
    <mergeCell ref="AV201:BE201"/>
    <mergeCell ref="D201:AC201"/>
    <mergeCell ref="BZ27:CF27"/>
    <mergeCell ref="BF157:BO157"/>
    <mergeCell ref="BP157:BY157"/>
    <mergeCell ref="A157:C157"/>
    <mergeCell ref="D157:S157"/>
    <mergeCell ref="T157:AE157"/>
    <mergeCell ref="AF157:AN157"/>
    <mergeCell ref="AO157:AW157"/>
    <mergeCell ref="AX157:BE157"/>
    <mergeCell ref="BF156:BO156"/>
    <mergeCell ref="BP156:BY156"/>
    <mergeCell ref="A156:C156"/>
    <mergeCell ref="D156:S156"/>
    <mergeCell ref="T156:AE156"/>
    <mergeCell ref="AF156:AN156"/>
    <mergeCell ref="AO156:AW156"/>
    <mergeCell ref="AX156:BE156"/>
    <mergeCell ref="A186:C186"/>
    <mergeCell ref="AM186:AU186"/>
    <mergeCell ref="AV186:BE186"/>
    <mergeCell ref="BF186:BO186"/>
    <mergeCell ref="BP186:BY186"/>
    <mergeCell ref="D186:AL186"/>
    <mergeCell ref="BF155:BO155"/>
    <mergeCell ref="BP155:BY155"/>
    <mergeCell ref="A155:C155"/>
    <mergeCell ref="D155:S155"/>
    <mergeCell ref="T155:AE155"/>
    <mergeCell ref="AF155:AN155"/>
    <mergeCell ref="AO155:AW155"/>
    <mergeCell ref="AX155:BE155"/>
    <mergeCell ref="BP153:BY153"/>
    <mergeCell ref="A154:C154"/>
    <mergeCell ref="D154:S154"/>
    <mergeCell ref="T154:AE154"/>
    <mergeCell ref="AF154:AN154"/>
    <mergeCell ref="AO154:AW154"/>
    <mergeCell ref="AX154:BE154"/>
    <mergeCell ref="BF154:BO154"/>
    <mergeCell ref="BP154:BY154"/>
    <mergeCell ref="D153:S153"/>
    <mergeCell ref="T153:AE153"/>
    <mergeCell ref="AF153:AN153"/>
    <mergeCell ref="AO153:AW153"/>
    <mergeCell ref="AX153:BE153"/>
    <mergeCell ref="BF153:BO153"/>
    <mergeCell ref="CY207:DG207"/>
    <mergeCell ref="AX207:BE207"/>
    <mergeCell ref="BF202:BO202"/>
    <mergeCell ref="BP202:BY202"/>
    <mergeCell ref="BF207:BO207"/>
    <mergeCell ref="D184:AL184"/>
    <mergeCell ref="AM184:AU184"/>
    <mergeCell ref="AV184:BE184"/>
    <mergeCell ref="AM202:AU202"/>
    <mergeCell ref="AO206:AW206"/>
    <mergeCell ref="AE206:AN206"/>
    <mergeCell ref="D206:AD206"/>
    <mergeCell ref="AM200:AU200"/>
    <mergeCell ref="AV198:BE198"/>
    <mergeCell ref="AV202:BE202"/>
    <mergeCell ref="BP193:BY193"/>
    <mergeCell ref="BF209:BO209"/>
    <mergeCell ref="BP209:BY209"/>
    <mergeCell ref="A205:BE205"/>
    <mergeCell ref="BF205:BO205"/>
    <mergeCell ref="BP205:BY205"/>
    <mergeCell ref="AX206:BE206"/>
    <mergeCell ref="BF208:BO208"/>
    <mergeCell ref="BP208:BY208"/>
    <mergeCell ref="A209:C209"/>
    <mergeCell ref="BP197:BY197"/>
    <mergeCell ref="BF184:BO184"/>
    <mergeCell ref="BP184:BY184"/>
    <mergeCell ref="AV195:BE195"/>
    <mergeCell ref="BF198:BO198"/>
    <mergeCell ref="BP198:BY198"/>
    <mergeCell ref="AV194:BE194"/>
    <mergeCell ref="BP192:BY192"/>
    <mergeCell ref="BF193:BO193"/>
    <mergeCell ref="BF191:BO191"/>
    <mergeCell ref="BF194:BO194"/>
    <mergeCell ref="BP194:BY194"/>
    <mergeCell ref="BF195:BO195"/>
    <mergeCell ref="BP195:BY195"/>
    <mergeCell ref="BF196:BO196"/>
    <mergeCell ref="BP196:BY196"/>
    <mergeCell ref="BP179:BY179"/>
    <mergeCell ref="BF179:BO179"/>
    <mergeCell ref="BF180:BO180"/>
    <mergeCell ref="BP180:BY180"/>
    <mergeCell ref="AV179:BE179"/>
    <mergeCell ref="BF188:BO188"/>
    <mergeCell ref="BP188:BY188"/>
    <mergeCell ref="BP183:BY183"/>
    <mergeCell ref="BF181:BO181"/>
    <mergeCell ref="AV188:BE188"/>
    <mergeCell ref="A174:C174"/>
    <mergeCell ref="BF178:BO178"/>
    <mergeCell ref="BP178:BY178"/>
    <mergeCell ref="A177:BY177"/>
    <mergeCell ref="D175:AC175"/>
    <mergeCell ref="AD175:AL175"/>
    <mergeCell ref="AD172:AL172"/>
    <mergeCell ref="AM173:AU173"/>
    <mergeCell ref="AV173:BE173"/>
    <mergeCell ref="A175:C175"/>
    <mergeCell ref="BP174:BY174"/>
    <mergeCell ref="BF175:BO175"/>
    <mergeCell ref="BP175:BY175"/>
    <mergeCell ref="BF174:BO174"/>
    <mergeCell ref="AM175:AU175"/>
    <mergeCell ref="AV175:BE175"/>
    <mergeCell ref="BP172:BY172"/>
    <mergeCell ref="BF172:BO172"/>
    <mergeCell ref="BP171:BY171"/>
    <mergeCell ref="BF169:BO169"/>
    <mergeCell ref="BF171:BO171"/>
    <mergeCell ref="BP173:BY173"/>
    <mergeCell ref="BF173:BO173"/>
    <mergeCell ref="AM181:AU181"/>
    <mergeCell ref="AE207:AN207"/>
    <mergeCell ref="AO207:AW207"/>
    <mergeCell ref="AM194:AU194"/>
    <mergeCell ref="A190:BY190"/>
    <mergeCell ref="A183:C183"/>
    <mergeCell ref="BF183:BO183"/>
    <mergeCell ref="AV183:BE183"/>
    <mergeCell ref="BF199:BO199"/>
    <mergeCell ref="BP199:BY199"/>
    <mergeCell ref="A202:C202"/>
    <mergeCell ref="D202:AC202"/>
    <mergeCell ref="A204:BY204"/>
    <mergeCell ref="BP207:BY207"/>
    <mergeCell ref="BF206:BO206"/>
    <mergeCell ref="BP206:BY206"/>
    <mergeCell ref="AO209:AW209"/>
    <mergeCell ref="AX209:BE209"/>
    <mergeCell ref="A208:C208"/>
    <mergeCell ref="D208:AD208"/>
    <mergeCell ref="AE208:AN208"/>
    <mergeCell ref="AO208:AW208"/>
    <mergeCell ref="AX208:BE208"/>
    <mergeCell ref="A199:C199"/>
    <mergeCell ref="D199:AC199"/>
    <mergeCell ref="AD199:AL199"/>
    <mergeCell ref="AM199:AU199"/>
    <mergeCell ref="AV199:BE199"/>
    <mergeCell ref="A196:C196"/>
    <mergeCell ref="D196:AC196"/>
    <mergeCell ref="AD196:AL196"/>
    <mergeCell ref="AM196:AU196"/>
    <mergeCell ref="A198:C198"/>
    <mergeCell ref="D198:AC198"/>
    <mergeCell ref="AD198:AL198"/>
    <mergeCell ref="AM198:AU198"/>
    <mergeCell ref="D195:AC195"/>
    <mergeCell ref="AD195:AL195"/>
    <mergeCell ref="AM195:AU195"/>
    <mergeCell ref="AD197:AL197"/>
    <mergeCell ref="AM197:AU197"/>
    <mergeCell ref="A185:C185"/>
    <mergeCell ref="A194:C194"/>
    <mergeCell ref="D194:AC194"/>
    <mergeCell ref="AD194:AL194"/>
    <mergeCell ref="BF192:BO192"/>
    <mergeCell ref="AD192:AL192"/>
    <mergeCell ref="D193:AC193"/>
    <mergeCell ref="AM193:AU193"/>
    <mergeCell ref="A192:C192"/>
    <mergeCell ref="D192:AC192"/>
    <mergeCell ref="A181:C181"/>
    <mergeCell ref="D181:AL181"/>
    <mergeCell ref="A182:C182"/>
    <mergeCell ref="AD193:AL193"/>
    <mergeCell ref="A180:C180"/>
    <mergeCell ref="D180:AL180"/>
    <mergeCell ref="A193:C193"/>
    <mergeCell ref="D188:AL188"/>
    <mergeCell ref="D187:AL187"/>
    <mergeCell ref="A184:C184"/>
    <mergeCell ref="AM180:AU180"/>
    <mergeCell ref="A179:C179"/>
    <mergeCell ref="D179:AL179"/>
    <mergeCell ref="A178:BE178"/>
    <mergeCell ref="AV180:BE180"/>
    <mergeCell ref="AD174:AL174"/>
    <mergeCell ref="AM174:AU174"/>
    <mergeCell ref="AV174:BE174"/>
    <mergeCell ref="AM179:AU179"/>
    <mergeCell ref="D174:AC174"/>
    <mergeCell ref="A173:C173"/>
    <mergeCell ref="D173:AC173"/>
    <mergeCell ref="AD173:AL173"/>
    <mergeCell ref="A164:C164"/>
    <mergeCell ref="D164:AC164"/>
    <mergeCell ref="AD164:AL164"/>
    <mergeCell ref="AD171:AL171"/>
    <mergeCell ref="D170:AC170"/>
    <mergeCell ref="AD170:AL170"/>
    <mergeCell ref="D172:AC172"/>
    <mergeCell ref="A166:BY166"/>
    <mergeCell ref="D171:AC171"/>
    <mergeCell ref="BF167:BO167"/>
    <mergeCell ref="BP167:BY167"/>
    <mergeCell ref="A167:BE167"/>
    <mergeCell ref="AV169:BE169"/>
    <mergeCell ref="BP169:BY169"/>
    <mergeCell ref="AM171:AU171"/>
    <mergeCell ref="AV171:BE171"/>
    <mergeCell ref="A172:C172"/>
    <mergeCell ref="A171:C171"/>
    <mergeCell ref="BP168:BY168"/>
    <mergeCell ref="BF168:BO168"/>
    <mergeCell ref="AV172:BE172"/>
    <mergeCell ref="AM170:AU170"/>
    <mergeCell ref="AV170:BE170"/>
    <mergeCell ref="A170:C170"/>
    <mergeCell ref="AM172:AU172"/>
    <mergeCell ref="AV168:BE168"/>
    <mergeCell ref="AM164:AU164"/>
    <mergeCell ref="AV164:BE164"/>
    <mergeCell ref="A169:C169"/>
    <mergeCell ref="D169:AC169"/>
    <mergeCell ref="AD169:AL169"/>
    <mergeCell ref="AM169:AU169"/>
    <mergeCell ref="A168:C168"/>
    <mergeCell ref="AM168:AU168"/>
    <mergeCell ref="D168:AC168"/>
    <mergeCell ref="AD168:AL168"/>
    <mergeCell ref="AD163:AL163"/>
    <mergeCell ref="AM163:AU163"/>
    <mergeCell ref="AV163:BE163"/>
    <mergeCell ref="A162:C162"/>
    <mergeCell ref="D162:AC162"/>
    <mergeCell ref="AD162:AL162"/>
    <mergeCell ref="AM162:AU162"/>
    <mergeCell ref="D144:S144"/>
    <mergeCell ref="T144:AE144"/>
    <mergeCell ref="AM135:AU135"/>
    <mergeCell ref="AD134:AL134"/>
    <mergeCell ref="A147:C147"/>
    <mergeCell ref="D147:S147"/>
    <mergeCell ref="D146:S146"/>
    <mergeCell ref="D137:AC137"/>
    <mergeCell ref="AD137:AL137"/>
    <mergeCell ref="A140:K140"/>
    <mergeCell ref="AF130:AN130"/>
    <mergeCell ref="AO130:AW130"/>
    <mergeCell ref="A136:C136"/>
    <mergeCell ref="D136:AC136"/>
    <mergeCell ref="AD136:AL136"/>
    <mergeCell ref="AM136:AU136"/>
    <mergeCell ref="AV136:BE136"/>
    <mergeCell ref="A134:C134"/>
    <mergeCell ref="A135:C135"/>
    <mergeCell ref="AM134:AU134"/>
    <mergeCell ref="AV134:BE134"/>
    <mergeCell ref="D135:AC135"/>
    <mergeCell ref="AD135:AL135"/>
    <mergeCell ref="A188:C188"/>
    <mergeCell ref="D134:AC134"/>
    <mergeCell ref="D143:S143"/>
    <mergeCell ref="D183:AL183"/>
    <mergeCell ref="AM183:AU183"/>
    <mergeCell ref="A144:C144"/>
    <mergeCell ref="AO146:AW146"/>
    <mergeCell ref="AX146:BE146"/>
    <mergeCell ref="AM182:AU182"/>
    <mergeCell ref="AV182:BE182"/>
    <mergeCell ref="AV181:BE181"/>
    <mergeCell ref="A149:BY149"/>
    <mergeCell ref="A150:K150"/>
    <mergeCell ref="AV162:BE162"/>
    <mergeCell ref="A163:C163"/>
    <mergeCell ref="L150:BY150"/>
    <mergeCell ref="D163:AC163"/>
    <mergeCell ref="A84:CP84"/>
    <mergeCell ref="A85:K85"/>
    <mergeCell ref="A127:C127"/>
    <mergeCell ref="D127:S127"/>
    <mergeCell ref="T127:AE127"/>
    <mergeCell ref="D128:S128"/>
    <mergeCell ref="T128:AE128"/>
    <mergeCell ref="AE118:AN118"/>
    <mergeCell ref="A108:K108"/>
    <mergeCell ref="AX118:BE118"/>
    <mergeCell ref="AV135:BE135"/>
    <mergeCell ref="AO121:AW121"/>
    <mergeCell ref="AX120:BE120"/>
    <mergeCell ref="AX112:BE112"/>
    <mergeCell ref="AX121:BE121"/>
    <mergeCell ref="A126:BE126"/>
    <mergeCell ref="A121:C121"/>
    <mergeCell ref="D112:AD112"/>
    <mergeCell ref="D120:AD120"/>
    <mergeCell ref="AO120:AW120"/>
    <mergeCell ref="AF129:AN129"/>
    <mergeCell ref="AO129:AW129"/>
    <mergeCell ref="AX129:BE129"/>
    <mergeCell ref="AO128:AW128"/>
    <mergeCell ref="AX128:BE128"/>
    <mergeCell ref="AF128:AN128"/>
    <mergeCell ref="BF111:BO111"/>
    <mergeCell ref="A119:C119"/>
    <mergeCell ref="D119:AD119"/>
    <mergeCell ref="AE119:AN119"/>
    <mergeCell ref="AO119:AW119"/>
    <mergeCell ref="AX119:BE119"/>
    <mergeCell ref="L116:BY116"/>
    <mergeCell ref="A118:C118"/>
    <mergeCell ref="D118:AD118"/>
    <mergeCell ref="AO118:AW118"/>
    <mergeCell ref="AE112:AN112"/>
    <mergeCell ref="AO112:AW112"/>
    <mergeCell ref="AE113:AN113"/>
    <mergeCell ref="D110:AD110"/>
    <mergeCell ref="AE110:AN110"/>
    <mergeCell ref="AO110:AW110"/>
    <mergeCell ref="A117:BE117"/>
    <mergeCell ref="AO113:AW113"/>
    <mergeCell ref="A116:K116"/>
    <mergeCell ref="A113:C113"/>
    <mergeCell ref="A120:C120"/>
    <mergeCell ref="D113:AD113"/>
    <mergeCell ref="AX113:BE113"/>
    <mergeCell ref="A115:BY115"/>
    <mergeCell ref="BF119:BO119"/>
    <mergeCell ref="BP117:BY117"/>
    <mergeCell ref="A111:C111"/>
    <mergeCell ref="D111:AD111"/>
    <mergeCell ref="AE111:AN111"/>
    <mergeCell ref="AO111:AW111"/>
    <mergeCell ref="AX111:BE111"/>
    <mergeCell ref="A110:C110"/>
    <mergeCell ref="AX110:BE110"/>
    <mergeCell ref="A112:C112"/>
    <mergeCell ref="AU91:BE91"/>
    <mergeCell ref="A91:C91"/>
    <mergeCell ref="D91:AD91"/>
    <mergeCell ref="AE91:AN91"/>
    <mergeCell ref="AO91:AT91"/>
    <mergeCell ref="D103:AD103"/>
    <mergeCell ref="A105:C105"/>
    <mergeCell ref="D105:AD105"/>
    <mergeCell ref="AE105:AN105"/>
    <mergeCell ref="AU89:BE89"/>
    <mergeCell ref="A90:C90"/>
    <mergeCell ref="D90:AD90"/>
    <mergeCell ref="AE90:AN90"/>
    <mergeCell ref="AO90:AT90"/>
    <mergeCell ref="AU90:BE90"/>
    <mergeCell ref="A89:C89"/>
    <mergeCell ref="D89:AD89"/>
    <mergeCell ref="AE89:AN89"/>
    <mergeCell ref="AO89:AT89"/>
    <mergeCell ref="AU87:BE87"/>
    <mergeCell ref="A88:C88"/>
    <mergeCell ref="D88:AD88"/>
    <mergeCell ref="AE88:AN88"/>
    <mergeCell ref="AO88:AT88"/>
    <mergeCell ref="AU88:BE88"/>
    <mergeCell ref="A87:C87"/>
    <mergeCell ref="D87:AD87"/>
    <mergeCell ref="AE87:AN87"/>
    <mergeCell ref="AO87:AT87"/>
    <mergeCell ref="AX82:BE82"/>
    <mergeCell ref="A82:C82"/>
    <mergeCell ref="D82:AD82"/>
    <mergeCell ref="AE82:AN82"/>
    <mergeCell ref="AO82:AW82"/>
    <mergeCell ref="D79:AD79"/>
    <mergeCell ref="AE79:AN79"/>
    <mergeCell ref="AO79:AW79"/>
    <mergeCell ref="AX81:BE81"/>
    <mergeCell ref="A81:C81"/>
    <mergeCell ref="D81:AD81"/>
    <mergeCell ref="AE81:AN81"/>
    <mergeCell ref="AO81:AW81"/>
    <mergeCell ref="A49:L49"/>
    <mergeCell ref="AX79:BE79"/>
    <mergeCell ref="A80:C80"/>
    <mergeCell ref="D80:AD80"/>
    <mergeCell ref="AE80:AN80"/>
    <mergeCell ref="AO80:AW80"/>
    <mergeCell ref="AX80:BE80"/>
    <mergeCell ref="A79:C79"/>
    <mergeCell ref="D71:AN71"/>
    <mergeCell ref="AO71:AW71"/>
    <mergeCell ref="AX71:BE71"/>
    <mergeCell ref="A74:BE74"/>
    <mergeCell ref="A78:BE78"/>
    <mergeCell ref="D72:AN72"/>
    <mergeCell ref="AO72:AW72"/>
    <mergeCell ref="AX72:BE72"/>
    <mergeCell ref="A71:C71"/>
    <mergeCell ref="A40:CQ40"/>
    <mergeCell ref="A36:C36"/>
    <mergeCell ref="D36:Q36"/>
    <mergeCell ref="R36:AE36"/>
    <mergeCell ref="AF36:AL36"/>
    <mergeCell ref="R37:AE37"/>
    <mergeCell ref="AF37:AL37"/>
    <mergeCell ref="AT37:BE37"/>
    <mergeCell ref="AF38:AL38"/>
    <mergeCell ref="AM38:AS38"/>
    <mergeCell ref="A62:C62"/>
    <mergeCell ref="D62:AN62"/>
    <mergeCell ref="AO62:AW62"/>
    <mergeCell ref="AX62:BE62"/>
    <mergeCell ref="A67:C70"/>
    <mergeCell ref="A63:C66"/>
    <mergeCell ref="D63:AN64"/>
    <mergeCell ref="AO63:AW66"/>
    <mergeCell ref="AX63:BE66"/>
    <mergeCell ref="G65:K65"/>
    <mergeCell ref="D67:AN67"/>
    <mergeCell ref="AO67:AW70"/>
    <mergeCell ref="AX67:BE70"/>
    <mergeCell ref="G69:K69"/>
    <mergeCell ref="D70:AN70"/>
    <mergeCell ref="D66:AN66"/>
    <mergeCell ref="A61:C61"/>
    <mergeCell ref="D61:AN61"/>
    <mergeCell ref="AO61:AW61"/>
    <mergeCell ref="AX61:BE61"/>
    <mergeCell ref="A59:C60"/>
    <mergeCell ref="D59:AN59"/>
    <mergeCell ref="AO59:AW60"/>
    <mergeCell ref="AX59:BE60"/>
    <mergeCell ref="D60:AN60"/>
    <mergeCell ref="A58:C58"/>
    <mergeCell ref="D58:AN58"/>
    <mergeCell ref="AO58:AW58"/>
    <mergeCell ref="AX58:BE58"/>
    <mergeCell ref="A57:C57"/>
    <mergeCell ref="D57:AN57"/>
    <mergeCell ref="AO57:AW57"/>
    <mergeCell ref="AX57:BE57"/>
    <mergeCell ref="A56:C56"/>
    <mergeCell ref="D56:AN56"/>
    <mergeCell ref="AO56:AW56"/>
    <mergeCell ref="AX56:BE56"/>
    <mergeCell ref="A54:C55"/>
    <mergeCell ref="D54:AN54"/>
    <mergeCell ref="AO54:AW55"/>
    <mergeCell ref="AX54:BE55"/>
    <mergeCell ref="D55:AN55"/>
    <mergeCell ref="AB46:AJ46"/>
    <mergeCell ref="A53:C53"/>
    <mergeCell ref="D53:AN53"/>
    <mergeCell ref="AO53:AW53"/>
    <mergeCell ref="AX53:BE53"/>
    <mergeCell ref="A52:C52"/>
    <mergeCell ref="D52:AN52"/>
    <mergeCell ref="AO52:AW52"/>
    <mergeCell ref="AX52:BE52"/>
    <mergeCell ref="D44:Q44"/>
    <mergeCell ref="AK46:AS46"/>
    <mergeCell ref="AT46:BE46"/>
    <mergeCell ref="A51:C51"/>
    <mergeCell ref="D51:AN51"/>
    <mergeCell ref="AO51:AW51"/>
    <mergeCell ref="AX51:BE51"/>
    <mergeCell ref="A46:C46"/>
    <mergeCell ref="D46:Q46"/>
    <mergeCell ref="R46:AA46"/>
    <mergeCell ref="A45:C45"/>
    <mergeCell ref="D45:Q45"/>
    <mergeCell ref="R45:AA45"/>
    <mergeCell ref="AB45:AJ45"/>
    <mergeCell ref="AK45:AS45"/>
    <mergeCell ref="AT45:BE45"/>
    <mergeCell ref="AT38:BE38"/>
    <mergeCell ref="R44:AA44"/>
    <mergeCell ref="AB44:AJ44"/>
    <mergeCell ref="A43:C43"/>
    <mergeCell ref="D43:Q43"/>
    <mergeCell ref="R43:AA43"/>
    <mergeCell ref="AB43:AJ43"/>
    <mergeCell ref="AK44:AS44"/>
    <mergeCell ref="AT44:BE44"/>
    <mergeCell ref="A44:C44"/>
    <mergeCell ref="A11:CP11"/>
    <mergeCell ref="A13:CP13"/>
    <mergeCell ref="CG16:CP18"/>
    <mergeCell ref="A19:C19"/>
    <mergeCell ref="D19:K19"/>
    <mergeCell ref="AK43:AS43"/>
    <mergeCell ref="AT43:BE43"/>
    <mergeCell ref="A38:C38"/>
    <mergeCell ref="D38:Q38"/>
    <mergeCell ref="R38:AE38"/>
    <mergeCell ref="BY16:CF18"/>
    <mergeCell ref="AM36:AS36"/>
    <mergeCell ref="AT36:BE36"/>
    <mergeCell ref="AM37:AS37"/>
    <mergeCell ref="A37:C37"/>
    <mergeCell ref="D37:Q37"/>
    <mergeCell ref="A32:CQ32"/>
    <mergeCell ref="A33:L33"/>
    <mergeCell ref="BH16:BP18"/>
    <mergeCell ref="V17:AB18"/>
    <mergeCell ref="AC17:BG17"/>
    <mergeCell ref="AC18:AK18"/>
    <mergeCell ref="AL18:AV18"/>
    <mergeCell ref="AW18:BG18"/>
    <mergeCell ref="A1:DF1"/>
    <mergeCell ref="A6:DF6"/>
    <mergeCell ref="BX3:DF3"/>
    <mergeCell ref="BY4:DF4"/>
    <mergeCell ref="A7:S7"/>
    <mergeCell ref="S9:DF9"/>
    <mergeCell ref="T7:DF7"/>
    <mergeCell ref="A2:CP2"/>
    <mergeCell ref="A5:CP5"/>
    <mergeCell ref="L19:U19"/>
    <mergeCell ref="V19:AB19"/>
    <mergeCell ref="AC19:AK19"/>
    <mergeCell ref="A16:C18"/>
    <mergeCell ref="D16:K18"/>
    <mergeCell ref="L16:U18"/>
    <mergeCell ref="V16:BG16"/>
    <mergeCell ref="A30:K30"/>
    <mergeCell ref="V30:AB30"/>
    <mergeCell ref="AW19:BG19"/>
    <mergeCell ref="AL19:AV19"/>
    <mergeCell ref="AC30:AK30"/>
    <mergeCell ref="AW30:BG30"/>
    <mergeCell ref="L22:U22"/>
    <mergeCell ref="V22:AB22"/>
    <mergeCell ref="AC22:AK22"/>
    <mergeCell ref="AL22:AV22"/>
    <mergeCell ref="BH19:BP19"/>
    <mergeCell ref="BQ19:BX19"/>
    <mergeCell ref="AW20:BG20"/>
    <mergeCell ref="BH20:BP20"/>
    <mergeCell ref="BQ20:BX20"/>
    <mergeCell ref="BQ21:BX21"/>
    <mergeCell ref="CQ19:CX19"/>
    <mergeCell ref="CY19:DF19"/>
    <mergeCell ref="A15:CP15"/>
    <mergeCell ref="CQ15:CX15"/>
    <mergeCell ref="CY15:DF15"/>
    <mergeCell ref="CQ16:CX18"/>
    <mergeCell ref="CY16:DF18"/>
    <mergeCell ref="BY19:CF19"/>
    <mergeCell ref="CG19:CP19"/>
    <mergeCell ref="BQ16:BX18"/>
    <mergeCell ref="CY27:DF27"/>
    <mergeCell ref="AL30:AV30"/>
    <mergeCell ref="D35:Q35"/>
    <mergeCell ref="AM35:AS35"/>
    <mergeCell ref="AT35:BE35"/>
    <mergeCell ref="CQ26:CX26"/>
    <mergeCell ref="CQ27:CX27"/>
    <mergeCell ref="R35:AE35"/>
    <mergeCell ref="AF35:AL35"/>
    <mergeCell ref="A34:BE34"/>
    <mergeCell ref="BF34:BM34"/>
    <mergeCell ref="BN34:BU34"/>
    <mergeCell ref="BY30:CF30"/>
    <mergeCell ref="A42:BE42"/>
    <mergeCell ref="BF42:BO42"/>
    <mergeCell ref="BP42:BY42"/>
    <mergeCell ref="A41:L41"/>
    <mergeCell ref="BF35:BM35"/>
    <mergeCell ref="BN35:BU35"/>
    <mergeCell ref="BF36:BM36"/>
    <mergeCell ref="BF37:BM37"/>
    <mergeCell ref="BN36:BU36"/>
    <mergeCell ref="A35:C35"/>
    <mergeCell ref="BF58:BO58"/>
    <mergeCell ref="BF54:BO55"/>
    <mergeCell ref="A50:BE50"/>
    <mergeCell ref="BF50:BO50"/>
    <mergeCell ref="BP50:BY50"/>
    <mergeCell ref="BF43:BO43"/>
    <mergeCell ref="BP43:BY43"/>
    <mergeCell ref="CY21:DF21"/>
    <mergeCell ref="CY20:DF20"/>
    <mergeCell ref="BN37:BU37"/>
    <mergeCell ref="CY25:DF25"/>
    <mergeCell ref="CY24:DF24"/>
    <mergeCell ref="CY30:DF30"/>
    <mergeCell ref="BH30:BP30"/>
    <mergeCell ref="BQ30:BX30"/>
    <mergeCell ref="CY26:DF26"/>
    <mergeCell ref="CY29:DF29"/>
    <mergeCell ref="BF57:BO57"/>
    <mergeCell ref="BF51:BO51"/>
    <mergeCell ref="BF52:BO52"/>
    <mergeCell ref="BF53:BO53"/>
    <mergeCell ref="BF56:BO56"/>
    <mergeCell ref="BP44:BY44"/>
    <mergeCell ref="BP45:BY45"/>
    <mergeCell ref="BP46:BY46"/>
    <mergeCell ref="BF44:BO44"/>
    <mergeCell ref="BF45:BO45"/>
    <mergeCell ref="BP51:BY51"/>
    <mergeCell ref="BP52:BY52"/>
    <mergeCell ref="BP53:BY53"/>
    <mergeCell ref="BP56:BY56"/>
    <mergeCell ref="BP57:BY57"/>
    <mergeCell ref="BP58:BY58"/>
    <mergeCell ref="BP54:BY55"/>
    <mergeCell ref="BF59:BO60"/>
    <mergeCell ref="BP59:BY60"/>
    <mergeCell ref="BF63:BO66"/>
    <mergeCell ref="BP63:BY66"/>
    <mergeCell ref="BF67:BO70"/>
    <mergeCell ref="BP61:BY61"/>
    <mergeCell ref="BP62:BY62"/>
    <mergeCell ref="BF61:BO61"/>
    <mergeCell ref="BF62:BO62"/>
    <mergeCell ref="BP67:BY70"/>
    <mergeCell ref="BF78:BO78"/>
    <mergeCell ref="BP78:BY78"/>
    <mergeCell ref="BF79:BO79"/>
    <mergeCell ref="BP71:BY71"/>
    <mergeCell ref="BP72:BY72"/>
    <mergeCell ref="BF72:BO72"/>
    <mergeCell ref="BF71:BO71"/>
    <mergeCell ref="A76:CQ76"/>
    <mergeCell ref="A77:K77"/>
    <mergeCell ref="A72:C72"/>
    <mergeCell ref="CY28:DF28"/>
    <mergeCell ref="BF80:BO80"/>
    <mergeCell ref="BF81:BO81"/>
    <mergeCell ref="BF82:BO82"/>
    <mergeCell ref="BP79:BY79"/>
    <mergeCell ref="BP80:BY80"/>
    <mergeCell ref="BP81:BY81"/>
    <mergeCell ref="BP82:BY82"/>
    <mergeCell ref="M49:BY49"/>
    <mergeCell ref="BN38:BU38"/>
    <mergeCell ref="BF87:BO87"/>
    <mergeCell ref="BP87:BY87"/>
    <mergeCell ref="BF88:BO88"/>
    <mergeCell ref="BP88:BY88"/>
    <mergeCell ref="BF89:BO89"/>
    <mergeCell ref="BP89:BY89"/>
    <mergeCell ref="A109:BE109"/>
    <mergeCell ref="BF109:BO109"/>
    <mergeCell ref="BP110:BY110"/>
    <mergeCell ref="BP109:BY109"/>
    <mergeCell ref="BF90:BO90"/>
    <mergeCell ref="BP90:BY90"/>
    <mergeCell ref="BF91:BO91"/>
    <mergeCell ref="BP91:BY91"/>
    <mergeCell ref="A101:BE101"/>
    <mergeCell ref="BF101:BO101"/>
    <mergeCell ref="BH22:BP22"/>
    <mergeCell ref="D21:K21"/>
    <mergeCell ref="BP111:BY111"/>
    <mergeCell ref="BF112:BO112"/>
    <mergeCell ref="BP112:BY112"/>
    <mergeCell ref="BF113:BO113"/>
    <mergeCell ref="BP113:BY113"/>
    <mergeCell ref="BF110:BO110"/>
    <mergeCell ref="BF86:BO86"/>
    <mergeCell ref="BP86:BY86"/>
    <mergeCell ref="BF129:BO129"/>
    <mergeCell ref="BP129:BY129"/>
    <mergeCell ref="CG20:CP20"/>
    <mergeCell ref="CG27:CP27"/>
    <mergeCell ref="CG26:CP26"/>
    <mergeCell ref="D27:K27"/>
    <mergeCell ref="V27:AB27"/>
    <mergeCell ref="D26:K26"/>
    <mergeCell ref="V26:AB26"/>
    <mergeCell ref="AW22:BG22"/>
    <mergeCell ref="BF121:BO121"/>
    <mergeCell ref="BP121:BY121"/>
    <mergeCell ref="BF127:BO127"/>
    <mergeCell ref="AX127:BE127"/>
    <mergeCell ref="BF126:BO126"/>
    <mergeCell ref="BP126:BY126"/>
    <mergeCell ref="BF122:BO122"/>
    <mergeCell ref="A123:BY123"/>
    <mergeCell ref="D121:AD121"/>
    <mergeCell ref="AE121:AN121"/>
    <mergeCell ref="BF120:BO120"/>
    <mergeCell ref="BP120:BY120"/>
    <mergeCell ref="BP119:BY119"/>
    <mergeCell ref="BF117:BO117"/>
    <mergeCell ref="BP118:BY118"/>
    <mergeCell ref="BF118:BO118"/>
    <mergeCell ref="A133:BE133"/>
    <mergeCell ref="BF133:BO133"/>
    <mergeCell ref="BP133:BY133"/>
    <mergeCell ref="A132:BY132"/>
    <mergeCell ref="AX130:BE130"/>
    <mergeCell ref="D130:S130"/>
    <mergeCell ref="A130:C130"/>
    <mergeCell ref="BF130:BO130"/>
    <mergeCell ref="BP130:BY130"/>
    <mergeCell ref="T130:AE130"/>
    <mergeCell ref="T129:AE129"/>
    <mergeCell ref="BP127:BY127"/>
    <mergeCell ref="A125:BY125"/>
    <mergeCell ref="A124:K124"/>
    <mergeCell ref="BP122:BY122"/>
    <mergeCell ref="AF127:AN127"/>
    <mergeCell ref="AO127:AW127"/>
    <mergeCell ref="A129:C129"/>
    <mergeCell ref="D129:S129"/>
    <mergeCell ref="A128:C128"/>
    <mergeCell ref="BY21:CF21"/>
    <mergeCell ref="L21:U21"/>
    <mergeCell ref="A22:C22"/>
    <mergeCell ref="AE120:AN120"/>
    <mergeCell ref="CQ21:CX21"/>
    <mergeCell ref="A20:C20"/>
    <mergeCell ref="D20:K20"/>
    <mergeCell ref="L20:U20"/>
    <mergeCell ref="V20:AB20"/>
    <mergeCell ref="AC20:AK20"/>
    <mergeCell ref="AL20:AV20"/>
    <mergeCell ref="BY20:CF20"/>
    <mergeCell ref="A21:C21"/>
    <mergeCell ref="CQ23:CX23"/>
    <mergeCell ref="CQ20:CX20"/>
    <mergeCell ref="V21:AB21"/>
    <mergeCell ref="AC21:AK21"/>
    <mergeCell ref="AL21:AV21"/>
    <mergeCell ref="AW21:BG21"/>
    <mergeCell ref="BH21:BP21"/>
    <mergeCell ref="CG21:CP21"/>
    <mergeCell ref="CG23:CP23"/>
    <mergeCell ref="CQ22:CX22"/>
    <mergeCell ref="BP144:BY144"/>
    <mergeCell ref="BP142:BY142"/>
    <mergeCell ref="BF143:BO143"/>
    <mergeCell ref="BP143:BY143"/>
    <mergeCell ref="BY23:CF23"/>
    <mergeCell ref="BP94:BY94"/>
    <mergeCell ref="BY22:CF22"/>
    <mergeCell ref="BP145:BY145"/>
    <mergeCell ref="AO145:AW145"/>
    <mergeCell ref="AX145:BE145"/>
    <mergeCell ref="A152:BE152"/>
    <mergeCell ref="T143:AE143"/>
    <mergeCell ref="AF143:AN143"/>
    <mergeCell ref="T145:AE145"/>
    <mergeCell ref="T146:AE146"/>
    <mergeCell ref="AF146:AN146"/>
    <mergeCell ref="AX144:BE144"/>
    <mergeCell ref="BQ22:BX22"/>
    <mergeCell ref="BP134:BY134"/>
    <mergeCell ref="BF135:BO135"/>
    <mergeCell ref="A139:BY139"/>
    <mergeCell ref="D22:K22"/>
    <mergeCell ref="BF134:BO134"/>
    <mergeCell ref="BP128:BY128"/>
    <mergeCell ref="AW25:BG25"/>
    <mergeCell ref="BF95:BO95"/>
    <mergeCell ref="AE95:AN95"/>
    <mergeCell ref="BF160:BO160"/>
    <mergeCell ref="BF142:BO142"/>
    <mergeCell ref="AM137:AU137"/>
    <mergeCell ref="A142:BE142"/>
    <mergeCell ref="AV137:BE137"/>
    <mergeCell ref="AO143:AW143"/>
    <mergeCell ref="AX143:BE143"/>
    <mergeCell ref="A143:C143"/>
    <mergeCell ref="BF145:BO145"/>
    <mergeCell ref="A137:C137"/>
    <mergeCell ref="AV200:BE200"/>
    <mergeCell ref="BF200:BO200"/>
    <mergeCell ref="BP200:BY200"/>
    <mergeCell ref="L140:BY140"/>
    <mergeCell ref="BP162:BY162"/>
    <mergeCell ref="BP135:BY135"/>
    <mergeCell ref="BF136:BO136"/>
    <mergeCell ref="BP136:BY136"/>
    <mergeCell ref="BF137:BO137"/>
    <mergeCell ref="BP137:BY137"/>
    <mergeCell ref="AD215:AE215"/>
    <mergeCell ref="A200:C200"/>
    <mergeCell ref="D200:AC200"/>
    <mergeCell ref="AD200:AL200"/>
    <mergeCell ref="D209:AD209"/>
    <mergeCell ref="AE209:AN209"/>
    <mergeCell ref="A207:C207"/>
    <mergeCell ref="D207:AD207"/>
    <mergeCell ref="A206:C206"/>
    <mergeCell ref="AD202:AL202"/>
    <mergeCell ref="D218:E218"/>
    <mergeCell ref="H218:M218"/>
    <mergeCell ref="Q218:R218"/>
    <mergeCell ref="Z216:AR216"/>
    <mergeCell ref="Z212:AC212"/>
    <mergeCell ref="AD212:AE212"/>
    <mergeCell ref="A216:K216"/>
    <mergeCell ref="A212:K212"/>
    <mergeCell ref="A215:K215"/>
    <mergeCell ref="Z215:AC215"/>
    <mergeCell ref="BP160:BY160"/>
    <mergeCell ref="BF147:BO147"/>
    <mergeCell ref="BP146:BY146"/>
    <mergeCell ref="A159:BY159"/>
    <mergeCell ref="BP147:BY147"/>
    <mergeCell ref="A146:C146"/>
    <mergeCell ref="A160:BE160"/>
    <mergeCell ref="BF152:BO152"/>
    <mergeCell ref="BP152:BY152"/>
    <mergeCell ref="A153:C153"/>
    <mergeCell ref="A14:L14"/>
    <mergeCell ref="M14:CP14"/>
    <mergeCell ref="T147:AE147"/>
    <mergeCell ref="AF147:AN147"/>
    <mergeCell ref="AO147:AW147"/>
    <mergeCell ref="L108:BY108"/>
    <mergeCell ref="BQ23:BX23"/>
    <mergeCell ref="AX147:BE147"/>
    <mergeCell ref="BF144:BO144"/>
    <mergeCell ref="AC24:AK24"/>
    <mergeCell ref="BD213:BV213"/>
    <mergeCell ref="BP181:BY181"/>
    <mergeCell ref="L124:BY124"/>
    <mergeCell ref="BF46:BO46"/>
    <mergeCell ref="A48:BY48"/>
    <mergeCell ref="A161:C161"/>
    <mergeCell ref="D161:AC161"/>
    <mergeCell ref="AM161:AU161"/>
    <mergeCell ref="A94:BE94"/>
    <mergeCell ref="BF94:BO94"/>
    <mergeCell ref="CY22:DF22"/>
    <mergeCell ref="D23:K23"/>
    <mergeCell ref="L23:U23"/>
    <mergeCell ref="V23:AB23"/>
    <mergeCell ref="AC23:AK23"/>
    <mergeCell ref="M33:BU33"/>
    <mergeCell ref="CQ24:CX24"/>
    <mergeCell ref="CQ25:CX25"/>
    <mergeCell ref="CY23:DF23"/>
    <mergeCell ref="AW23:BG23"/>
    <mergeCell ref="A23:C23"/>
    <mergeCell ref="AL23:AV23"/>
    <mergeCell ref="A24:C24"/>
    <mergeCell ref="D24:K24"/>
    <mergeCell ref="L24:U24"/>
    <mergeCell ref="V24:AB24"/>
    <mergeCell ref="A86:BE86"/>
    <mergeCell ref="A93:K93"/>
    <mergeCell ref="AO95:AT95"/>
    <mergeCell ref="CG22:CP22"/>
    <mergeCell ref="BF38:BM38"/>
    <mergeCell ref="BH23:BP23"/>
    <mergeCell ref="AU95:BE95"/>
    <mergeCell ref="CG25:CP25"/>
    <mergeCell ref="CG28:CP28"/>
    <mergeCell ref="AC28:AK28"/>
    <mergeCell ref="AD161:AL161"/>
    <mergeCell ref="BF182:BO182"/>
    <mergeCell ref="BP182:BY182"/>
    <mergeCell ref="BF164:BO164"/>
    <mergeCell ref="BF161:BO161"/>
    <mergeCell ref="BP161:BY161"/>
    <mergeCell ref="BF162:BO162"/>
    <mergeCell ref="BP170:BY170"/>
    <mergeCell ref="BF170:BO170"/>
    <mergeCell ref="AV161:BE161"/>
    <mergeCell ref="BD216:BV216"/>
    <mergeCell ref="Z213:AR213"/>
    <mergeCell ref="BF185:BO185"/>
    <mergeCell ref="AV197:BE197"/>
    <mergeCell ref="BF197:BO197"/>
    <mergeCell ref="AV185:BE185"/>
    <mergeCell ref="AV193:BE193"/>
    <mergeCell ref="AV196:BE196"/>
    <mergeCell ref="BP187:BY187"/>
    <mergeCell ref="AV192:BE192"/>
    <mergeCell ref="A213:K213"/>
    <mergeCell ref="BP185:BY185"/>
    <mergeCell ref="D185:AL185"/>
    <mergeCell ref="BP101:BY101"/>
    <mergeCell ref="BP104:BY104"/>
    <mergeCell ref="BF104:BO104"/>
    <mergeCell ref="AU104:BE104"/>
    <mergeCell ref="A104:C104"/>
    <mergeCell ref="D104:AD104"/>
    <mergeCell ref="D182:AL182"/>
    <mergeCell ref="A95:C95"/>
    <mergeCell ref="AE103:AN103"/>
    <mergeCell ref="A102:C102"/>
    <mergeCell ref="D102:AD102"/>
    <mergeCell ref="AE102:AN102"/>
    <mergeCell ref="A103:C103"/>
    <mergeCell ref="A98:C98"/>
    <mergeCell ref="AU103:BE103"/>
    <mergeCell ref="AO98:AT98"/>
    <mergeCell ref="AU97:BE97"/>
    <mergeCell ref="A96:C96"/>
    <mergeCell ref="D96:AD96"/>
    <mergeCell ref="AE96:AN96"/>
    <mergeCell ref="AO96:AT96"/>
    <mergeCell ref="AO97:AT97"/>
    <mergeCell ref="AE97:AN97"/>
    <mergeCell ref="AE104:AN104"/>
    <mergeCell ref="AO104:AT104"/>
    <mergeCell ref="BP96:BY96"/>
    <mergeCell ref="BP103:BY103"/>
    <mergeCell ref="AO102:AT102"/>
    <mergeCell ref="BP98:BY98"/>
    <mergeCell ref="BF97:BO97"/>
    <mergeCell ref="AU96:BE96"/>
    <mergeCell ref="BF96:BO96"/>
    <mergeCell ref="AU102:BE102"/>
    <mergeCell ref="AM185:AU185"/>
    <mergeCell ref="A191:BE191"/>
    <mergeCell ref="AM187:AU187"/>
    <mergeCell ref="BQ25:BX25"/>
    <mergeCell ref="BY25:CF25"/>
    <mergeCell ref="AC25:AK25"/>
    <mergeCell ref="D95:AD95"/>
    <mergeCell ref="D97:AD97"/>
    <mergeCell ref="D98:AD98"/>
    <mergeCell ref="AO105:AT105"/>
    <mergeCell ref="CG24:CP24"/>
    <mergeCell ref="A25:C25"/>
    <mergeCell ref="D25:K25"/>
    <mergeCell ref="L25:U25"/>
    <mergeCell ref="V25:AB25"/>
    <mergeCell ref="AW24:BG24"/>
    <mergeCell ref="BH24:BP24"/>
    <mergeCell ref="BH25:BP25"/>
    <mergeCell ref="AL24:AV24"/>
    <mergeCell ref="BQ24:BX24"/>
    <mergeCell ref="BP102:BY102"/>
    <mergeCell ref="BH28:BP28"/>
    <mergeCell ref="BQ28:BX28"/>
    <mergeCell ref="AL28:AV28"/>
    <mergeCell ref="BP105:BY105"/>
    <mergeCell ref="BF103:BO103"/>
    <mergeCell ref="AU105:BE105"/>
    <mergeCell ref="BP97:BY97"/>
    <mergeCell ref="AO103:AT103"/>
    <mergeCell ref="BF102:BO102"/>
    <mergeCell ref="AL25:AV25"/>
    <mergeCell ref="L28:U28"/>
    <mergeCell ref="V28:AB28"/>
    <mergeCell ref="D28:K28"/>
    <mergeCell ref="BF163:BO163"/>
    <mergeCell ref="BP163:BY163"/>
    <mergeCell ref="BF146:BO146"/>
    <mergeCell ref="V29:AB29"/>
    <mergeCell ref="BY28:CF28"/>
    <mergeCell ref="AF145:AN145"/>
    <mergeCell ref="BY24:CF24"/>
    <mergeCell ref="BF128:BO128"/>
    <mergeCell ref="AL29:AV29"/>
    <mergeCell ref="AU98:BE98"/>
    <mergeCell ref="BP95:BY95"/>
    <mergeCell ref="BF98:BO98"/>
    <mergeCell ref="A107:BY107"/>
    <mergeCell ref="AE98:AN98"/>
    <mergeCell ref="A29:C29"/>
    <mergeCell ref="D29:K29"/>
    <mergeCell ref="CQ28:CX28"/>
    <mergeCell ref="AW29:BG29"/>
    <mergeCell ref="BH29:BP29"/>
    <mergeCell ref="BQ29:BX29"/>
    <mergeCell ref="BY29:CF29"/>
    <mergeCell ref="CG29:CP29"/>
    <mergeCell ref="AW28:BG28"/>
    <mergeCell ref="BP164:BY164"/>
    <mergeCell ref="CQ29:CX29"/>
    <mergeCell ref="L29:U29"/>
    <mergeCell ref="CQ30:CX30"/>
    <mergeCell ref="D145:S145"/>
    <mergeCell ref="L30:U30"/>
    <mergeCell ref="CG30:CP30"/>
    <mergeCell ref="AF144:AN144"/>
    <mergeCell ref="AO144:AW144"/>
    <mergeCell ref="BF105:BO105"/>
    <mergeCell ref="A195:C195"/>
    <mergeCell ref="A197:C197"/>
    <mergeCell ref="D197:AC197"/>
    <mergeCell ref="A26:C26"/>
    <mergeCell ref="A27:C27"/>
    <mergeCell ref="A145:C145"/>
    <mergeCell ref="AC29:AK29"/>
    <mergeCell ref="A28:C28"/>
    <mergeCell ref="A97:C97"/>
    <mergeCell ref="A100:K100"/>
    <mergeCell ref="BP189:BY189"/>
    <mergeCell ref="BF189:BO189"/>
    <mergeCell ref="A187:C187"/>
    <mergeCell ref="AM188:AU188"/>
    <mergeCell ref="BP191:BY191"/>
    <mergeCell ref="AM192:AU192"/>
    <mergeCell ref="AV187:BE187"/>
    <mergeCell ref="BF187:BO187"/>
  </mergeCells>
  <printOptions/>
  <pageMargins left="0.2362204724409449" right="0.2362204724409449" top="0.1968503937007874" bottom="0.1968503937007874" header="0.31496062992125984" footer="0.31496062992125984"/>
  <pageSetup fitToHeight="0" horizontalDpi="600" verticalDpi="600" orientation="landscape" paperSize="9" scale="70" r:id="rId1"/>
  <ignoredErrors>
    <ignoredError sqref="AX130 AV137 AX20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F177"/>
  <sheetViews>
    <sheetView showGridLines="0" zoomScale="85" zoomScaleNormal="85" zoomScalePageLayoutView="0" workbookViewId="0" topLeftCell="A74">
      <selection activeCell="D177" sqref="D177:E177"/>
    </sheetView>
  </sheetViews>
  <sheetFormatPr defaultColWidth="1.83203125" defaultRowHeight="12.75"/>
  <cols>
    <col min="1" max="10" width="1.83203125" style="1" customWidth="1"/>
    <col min="11" max="11" width="26.5" style="1" customWidth="1"/>
    <col min="12" max="16" width="1.83203125" style="1" customWidth="1"/>
    <col min="17" max="17" width="6.83203125" style="1" customWidth="1"/>
    <col min="18" max="20" width="1.83203125" style="1" customWidth="1"/>
    <col min="21" max="21" width="1.83203125" style="1" hidden="1" customWidth="1"/>
    <col min="22" max="59" width="1.83203125" style="1" customWidth="1"/>
    <col min="60" max="67" width="1.3359375" style="1" customWidth="1"/>
    <col min="68" max="68" width="3.16015625" style="1" customWidth="1"/>
    <col min="69" max="84" width="1.3359375" style="1" customWidth="1"/>
    <col min="85" max="101" width="1.83203125" style="1" customWidth="1"/>
    <col min="102" max="102" width="2.66015625" style="1" customWidth="1"/>
    <col min="103" max="16384" width="1.83203125" style="1" customWidth="1"/>
  </cols>
  <sheetData>
    <row r="1" spans="1:94" ht="15" hidden="1">
      <c r="A1" s="307" t="s">
        <v>13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7"/>
      <c r="AS1" s="307"/>
      <c r="AT1" s="307"/>
      <c r="AU1" s="307"/>
      <c r="AV1" s="307"/>
      <c r="AW1" s="307"/>
      <c r="AX1" s="307"/>
      <c r="AY1" s="307"/>
      <c r="AZ1" s="307"/>
      <c r="BA1" s="307"/>
      <c r="BB1" s="307"/>
      <c r="BC1" s="307"/>
      <c r="BD1" s="307"/>
      <c r="BE1" s="307"/>
      <c r="BF1" s="307"/>
      <c r="BG1" s="307"/>
      <c r="BH1" s="307"/>
      <c r="BI1" s="307"/>
      <c r="BJ1" s="307"/>
      <c r="BK1" s="307"/>
      <c r="BL1" s="307"/>
      <c r="BM1" s="307"/>
      <c r="BN1" s="307"/>
      <c r="BO1" s="307"/>
      <c r="BP1" s="307"/>
      <c r="BQ1" s="307"/>
      <c r="BR1" s="307"/>
      <c r="BS1" s="307"/>
      <c r="BT1" s="307"/>
      <c r="BU1" s="307"/>
      <c r="BV1" s="307"/>
      <c r="BW1" s="307"/>
      <c r="BX1" s="307"/>
      <c r="BY1" s="307"/>
      <c r="BZ1" s="307"/>
      <c r="CA1" s="307"/>
      <c r="CB1" s="307"/>
      <c r="CC1" s="307"/>
      <c r="CD1" s="307"/>
      <c r="CE1" s="307"/>
      <c r="CF1" s="307"/>
      <c r="CG1" s="307"/>
      <c r="CH1" s="307"/>
      <c r="CI1" s="307"/>
      <c r="CJ1" s="307"/>
      <c r="CK1" s="307"/>
      <c r="CL1" s="307"/>
      <c r="CM1" s="307"/>
      <c r="CN1" s="307"/>
      <c r="CO1" s="307"/>
      <c r="CP1" s="307"/>
    </row>
    <row r="2" spans="1:94" ht="15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308"/>
      <c r="BE2" s="308"/>
      <c r="BF2" s="308"/>
      <c r="BG2" s="308"/>
      <c r="BH2" s="308"/>
      <c r="BI2" s="308"/>
      <c r="BJ2" s="308"/>
      <c r="BK2" s="308"/>
      <c r="BL2" s="308"/>
      <c r="BM2" s="308"/>
      <c r="BN2" s="308"/>
      <c r="BO2" s="308"/>
      <c r="BP2" s="308"/>
      <c r="BQ2" s="308"/>
      <c r="BR2" s="308"/>
      <c r="BS2" s="308"/>
      <c r="BT2" s="308"/>
      <c r="BU2" s="308"/>
      <c r="BV2" s="308"/>
      <c r="BW2" s="308"/>
      <c r="BX2" s="308"/>
      <c r="BY2" s="308"/>
      <c r="BZ2" s="308"/>
      <c r="CA2" s="308"/>
      <c r="CB2" s="308"/>
      <c r="CC2" s="308"/>
      <c r="CD2" s="308"/>
      <c r="CE2" s="308"/>
      <c r="CF2" s="308"/>
      <c r="CG2" s="308"/>
      <c r="CH2" s="308"/>
      <c r="CI2" s="308"/>
      <c r="CJ2" s="308"/>
      <c r="CK2" s="308"/>
      <c r="CL2" s="308"/>
      <c r="CM2" s="308"/>
      <c r="CN2" s="308"/>
      <c r="CO2" s="308"/>
      <c r="CP2" s="308"/>
    </row>
    <row r="3" spans="1:97" ht="15">
      <c r="A3" s="24" t="s">
        <v>124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18" t="s">
        <v>130</v>
      </c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6"/>
      <c r="BQ3" s="306"/>
      <c r="BR3" s="306"/>
      <c r="BS3" s="306"/>
      <c r="BT3" s="306"/>
      <c r="BU3" s="306"/>
      <c r="BV3" s="306"/>
      <c r="BW3" s="306"/>
      <c r="BX3" s="306"/>
      <c r="BY3" s="306"/>
      <c r="BZ3" s="306"/>
      <c r="CA3" s="306"/>
      <c r="CB3" s="306"/>
      <c r="CC3" s="306"/>
      <c r="CD3" s="306"/>
      <c r="CE3" s="306"/>
      <c r="CF3" s="306"/>
      <c r="CG3" s="306"/>
      <c r="CH3" s="306"/>
      <c r="CI3" s="306"/>
      <c r="CJ3" s="306"/>
      <c r="CK3" s="306"/>
      <c r="CL3" s="306"/>
      <c r="CM3" s="306"/>
      <c r="CN3" s="306"/>
      <c r="CO3" s="306"/>
      <c r="CP3" s="306"/>
      <c r="CQ3" s="306"/>
      <c r="CR3" s="306"/>
      <c r="CS3" s="306"/>
    </row>
    <row r="4" spans="1:94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0"/>
      <c r="CO4" s="20"/>
      <c r="CP4" s="20"/>
    </row>
    <row r="5" spans="1:94" ht="14.25" customHeight="1">
      <c r="A5" s="317" t="s">
        <v>105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317"/>
      <c r="BC5" s="317"/>
      <c r="BD5" s="317"/>
      <c r="BE5" s="317"/>
      <c r="BF5" s="317"/>
      <c r="BG5" s="317"/>
      <c r="BH5" s="317"/>
      <c r="BI5" s="317"/>
      <c r="BJ5" s="317"/>
      <c r="BK5" s="317"/>
      <c r="BL5" s="317"/>
      <c r="BM5" s="317"/>
      <c r="BN5" s="317"/>
      <c r="BO5" s="317"/>
      <c r="BP5" s="317"/>
      <c r="BQ5" s="317"/>
      <c r="BR5" s="317"/>
      <c r="BS5" s="317"/>
      <c r="BT5" s="317"/>
      <c r="BU5" s="317"/>
      <c r="BV5" s="317"/>
      <c r="BW5" s="317"/>
      <c r="BX5" s="317"/>
      <c r="BY5" s="317"/>
      <c r="BZ5" s="317"/>
      <c r="CA5" s="317"/>
      <c r="CB5" s="317"/>
      <c r="CC5" s="317"/>
      <c r="CD5" s="317"/>
      <c r="CE5" s="317"/>
      <c r="CF5" s="317"/>
      <c r="CG5" s="317"/>
      <c r="CH5" s="317"/>
      <c r="CI5" s="317"/>
      <c r="CJ5" s="317"/>
      <c r="CK5" s="317"/>
      <c r="CL5" s="317"/>
      <c r="CM5" s="317"/>
      <c r="CN5" s="317"/>
      <c r="CO5" s="317"/>
      <c r="CP5" s="317"/>
    </row>
    <row r="7" spans="1:94" ht="15">
      <c r="A7" s="177" t="s">
        <v>12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</row>
    <row r="8" spans="1:94" ht="15">
      <c r="A8" s="221" t="s">
        <v>125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18" t="s">
        <v>126</v>
      </c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</row>
    <row r="9" spans="1:110" ht="31.5" customHeight="1">
      <c r="A9" s="287" t="s">
        <v>106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9"/>
      <c r="CQ9" s="204" t="s">
        <v>107</v>
      </c>
      <c r="CR9" s="205"/>
      <c r="CS9" s="205"/>
      <c r="CT9" s="205"/>
      <c r="CU9" s="205"/>
      <c r="CV9" s="205"/>
      <c r="CW9" s="205"/>
      <c r="CX9" s="206"/>
      <c r="CY9" s="204" t="s">
        <v>108</v>
      </c>
      <c r="CZ9" s="205"/>
      <c r="DA9" s="205"/>
      <c r="DB9" s="205"/>
      <c r="DC9" s="205"/>
      <c r="DD9" s="205"/>
      <c r="DE9" s="205"/>
      <c r="DF9" s="206"/>
    </row>
    <row r="10" spans="1:110" ht="15">
      <c r="A10" s="301" t="s">
        <v>14</v>
      </c>
      <c r="B10" s="301"/>
      <c r="C10" s="301"/>
      <c r="D10" s="301" t="s">
        <v>9</v>
      </c>
      <c r="E10" s="301"/>
      <c r="F10" s="301"/>
      <c r="G10" s="301"/>
      <c r="H10" s="301"/>
      <c r="I10" s="301"/>
      <c r="J10" s="301"/>
      <c r="K10" s="301"/>
      <c r="L10" s="301" t="s">
        <v>3</v>
      </c>
      <c r="M10" s="301"/>
      <c r="N10" s="301"/>
      <c r="O10" s="301"/>
      <c r="P10" s="301"/>
      <c r="Q10" s="301"/>
      <c r="R10" s="301"/>
      <c r="S10" s="301"/>
      <c r="T10" s="301"/>
      <c r="U10" s="301"/>
      <c r="V10" s="301" t="s">
        <v>0</v>
      </c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 t="s">
        <v>7</v>
      </c>
      <c r="BI10" s="301"/>
      <c r="BJ10" s="301"/>
      <c r="BK10" s="301"/>
      <c r="BL10" s="301"/>
      <c r="BM10" s="301"/>
      <c r="BN10" s="301"/>
      <c r="BO10" s="301"/>
      <c r="BP10" s="301"/>
      <c r="BQ10" s="301" t="s">
        <v>8</v>
      </c>
      <c r="BR10" s="301"/>
      <c r="BS10" s="301"/>
      <c r="BT10" s="301"/>
      <c r="BU10" s="301"/>
      <c r="BV10" s="301"/>
      <c r="BW10" s="301"/>
      <c r="BX10" s="301"/>
      <c r="BY10" s="300" t="s">
        <v>101</v>
      </c>
      <c r="BZ10" s="301"/>
      <c r="CA10" s="301"/>
      <c r="CB10" s="301"/>
      <c r="CC10" s="301"/>
      <c r="CD10" s="301"/>
      <c r="CE10" s="301"/>
      <c r="CF10" s="301"/>
      <c r="CG10" s="300" t="s">
        <v>102</v>
      </c>
      <c r="CH10" s="301"/>
      <c r="CI10" s="301"/>
      <c r="CJ10" s="301"/>
      <c r="CK10" s="301"/>
      <c r="CL10" s="301"/>
      <c r="CM10" s="301"/>
      <c r="CN10" s="301"/>
      <c r="CO10" s="301"/>
      <c r="CP10" s="301"/>
      <c r="CQ10" s="300" t="s">
        <v>111</v>
      </c>
      <c r="CR10" s="301"/>
      <c r="CS10" s="301"/>
      <c r="CT10" s="301"/>
      <c r="CU10" s="301"/>
      <c r="CV10" s="301"/>
      <c r="CW10" s="301"/>
      <c r="CX10" s="301"/>
      <c r="CY10" s="300" t="s">
        <v>112</v>
      </c>
      <c r="CZ10" s="300"/>
      <c r="DA10" s="300"/>
      <c r="DB10" s="300"/>
      <c r="DC10" s="300"/>
      <c r="DD10" s="300"/>
      <c r="DE10" s="300"/>
      <c r="DF10" s="300"/>
    </row>
    <row r="11" spans="1:110" ht="15">
      <c r="A11" s="301"/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 t="s">
        <v>2</v>
      </c>
      <c r="W11" s="301"/>
      <c r="X11" s="301"/>
      <c r="Y11" s="301"/>
      <c r="Z11" s="301"/>
      <c r="AA11" s="301"/>
      <c r="AB11" s="301"/>
      <c r="AC11" s="301" t="s">
        <v>1</v>
      </c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301"/>
      <c r="AX11" s="301"/>
      <c r="AY11" s="301"/>
      <c r="AZ11" s="301"/>
      <c r="BA11" s="301"/>
      <c r="BB11" s="301"/>
      <c r="BC11" s="301"/>
      <c r="BD11" s="301"/>
      <c r="BE11" s="301"/>
      <c r="BF11" s="301"/>
      <c r="BG11" s="301"/>
      <c r="BH11" s="301"/>
      <c r="BI11" s="301"/>
      <c r="BJ11" s="301"/>
      <c r="BK11" s="301"/>
      <c r="BL11" s="301"/>
      <c r="BM11" s="301"/>
      <c r="BN11" s="301"/>
      <c r="BO11" s="301"/>
      <c r="BP11" s="301"/>
      <c r="BQ11" s="301"/>
      <c r="BR11" s="301"/>
      <c r="BS11" s="301"/>
      <c r="BT11" s="301"/>
      <c r="BU11" s="301"/>
      <c r="BV11" s="301"/>
      <c r="BW11" s="301"/>
      <c r="BX11" s="301"/>
      <c r="BY11" s="301"/>
      <c r="BZ11" s="301"/>
      <c r="CA11" s="301"/>
      <c r="CB11" s="301"/>
      <c r="CC11" s="301"/>
      <c r="CD11" s="301"/>
      <c r="CE11" s="301"/>
      <c r="CF11" s="301"/>
      <c r="CG11" s="301"/>
      <c r="CH11" s="301"/>
      <c r="CI11" s="301"/>
      <c r="CJ11" s="301"/>
      <c r="CK11" s="301"/>
      <c r="CL11" s="301"/>
      <c r="CM11" s="301"/>
      <c r="CN11" s="301"/>
      <c r="CO11" s="301"/>
      <c r="CP11" s="301"/>
      <c r="CQ11" s="301"/>
      <c r="CR11" s="301"/>
      <c r="CS11" s="301"/>
      <c r="CT11" s="301"/>
      <c r="CU11" s="301"/>
      <c r="CV11" s="301"/>
      <c r="CW11" s="301"/>
      <c r="CX11" s="301"/>
      <c r="CY11" s="300"/>
      <c r="CZ11" s="300"/>
      <c r="DA11" s="300"/>
      <c r="DB11" s="300"/>
      <c r="DC11" s="300"/>
      <c r="DD11" s="300"/>
      <c r="DE11" s="300"/>
      <c r="DF11" s="300"/>
    </row>
    <row r="12" spans="1:110" ht="46.5" customHeight="1">
      <c r="A12" s="301"/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 t="s">
        <v>4</v>
      </c>
      <c r="AD12" s="301"/>
      <c r="AE12" s="301"/>
      <c r="AF12" s="301"/>
      <c r="AG12" s="301"/>
      <c r="AH12" s="301"/>
      <c r="AI12" s="301"/>
      <c r="AJ12" s="301"/>
      <c r="AK12" s="301"/>
      <c r="AL12" s="301" t="s">
        <v>5</v>
      </c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 t="s">
        <v>6</v>
      </c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01"/>
      <c r="CO12" s="301"/>
      <c r="CP12" s="301"/>
      <c r="CQ12" s="301"/>
      <c r="CR12" s="301"/>
      <c r="CS12" s="301"/>
      <c r="CT12" s="301"/>
      <c r="CU12" s="301"/>
      <c r="CV12" s="301"/>
      <c r="CW12" s="301"/>
      <c r="CX12" s="301"/>
      <c r="CY12" s="300"/>
      <c r="CZ12" s="300"/>
      <c r="DA12" s="300"/>
      <c r="DB12" s="300"/>
      <c r="DC12" s="300"/>
      <c r="DD12" s="300"/>
      <c r="DE12" s="300"/>
      <c r="DF12" s="300"/>
    </row>
    <row r="13" spans="1:110" ht="15">
      <c r="A13" s="301">
        <v>1</v>
      </c>
      <c r="B13" s="301"/>
      <c r="C13" s="301"/>
      <c r="D13" s="301">
        <v>2</v>
      </c>
      <c r="E13" s="301"/>
      <c r="F13" s="301"/>
      <c r="G13" s="301"/>
      <c r="H13" s="301"/>
      <c r="I13" s="301"/>
      <c r="J13" s="301"/>
      <c r="K13" s="301"/>
      <c r="L13" s="301">
        <v>3</v>
      </c>
      <c r="M13" s="301"/>
      <c r="N13" s="301"/>
      <c r="O13" s="301"/>
      <c r="P13" s="301"/>
      <c r="Q13" s="301"/>
      <c r="R13" s="301"/>
      <c r="S13" s="301"/>
      <c r="T13" s="301"/>
      <c r="U13" s="301"/>
      <c r="V13" s="301">
        <v>4</v>
      </c>
      <c r="W13" s="301"/>
      <c r="X13" s="301"/>
      <c r="Y13" s="301"/>
      <c r="Z13" s="301"/>
      <c r="AA13" s="301"/>
      <c r="AB13" s="301"/>
      <c r="AC13" s="301">
        <v>5</v>
      </c>
      <c r="AD13" s="301"/>
      <c r="AE13" s="301"/>
      <c r="AF13" s="301"/>
      <c r="AG13" s="301"/>
      <c r="AH13" s="301"/>
      <c r="AI13" s="301"/>
      <c r="AJ13" s="301"/>
      <c r="AK13" s="301"/>
      <c r="AL13" s="301">
        <v>6</v>
      </c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>
        <v>7</v>
      </c>
      <c r="AX13" s="301"/>
      <c r="AY13" s="301"/>
      <c r="AZ13" s="301"/>
      <c r="BA13" s="301"/>
      <c r="BB13" s="301"/>
      <c r="BC13" s="301"/>
      <c r="BD13" s="301"/>
      <c r="BE13" s="301"/>
      <c r="BF13" s="301"/>
      <c r="BG13" s="301"/>
      <c r="BH13" s="301">
        <v>8</v>
      </c>
      <c r="BI13" s="301"/>
      <c r="BJ13" s="301"/>
      <c r="BK13" s="301"/>
      <c r="BL13" s="301"/>
      <c r="BM13" s="301"/>
      <c r="BN13" s="301"/>
      <c r="BO13" s="301"/>
      <c r="BP13" s="301"/>
      <c r="BQ13" s="301">
        <v>9</v>
      </c>
      <c r="BR13" s="301"/>
      <c r="BS13" s="301"/>
      <c r="BT13" s="301"/>
      <c r="BU13" s="301"/>
      <c r="BV13" s="301"/>
      <c r="BW13" s="301"/>
      <c r="BX13" s="301"/>
      <c r="BY13" s="300" t="s">
        <v>98</v>
      </c>
      <c r="BZ13" s="301"/>
      <c r="CA13" s="301"/>
      <c r="CB13" s="301"/>
      <c r="CC13" s="301"/>
      <c r="CD13" s="301"/>
      <c r="CE13" s="301"/>
      <c r="CF13" s="301"/>
      <c r="CG13" s="300" t="s">
        <v>99</v>
      </c>
      <c r="CH13" s="301"/>
      <c r="CI13" s="301"/>
      <c r="CJ13" s="301"/>
      <c r="CK13" s="301"/>
      <c r="CL13" s="301"/>
      <c r="CM13" s="301"/>
      <c r="CN13" s="301"/>
      <c r="CO13" s="301"/>
      <c r="CP13" s="301"/>
      <c r="CQ13" s="169" t="s">
        <v>109</v>
      </c>
      <c r="CR13" s="170"/>
      <c r="CS13" s="170"/>
      <c r="CT13" s="170"/>
      <c r="CU13" s="170"/>
      <c r="CV13" s="170"/>
      <c r="CW13" s="170"/>
      <c r="CX13" s="170"/>
      <c r="CY13" s="149" t="s">
        <v>110</v>
      </c>
      <c r="CZ13" s="282"/>
      <c r="DA13" s="282"/>
      <c r="DB13" s="282"/>
      <c r="DC13" s="282"/>
      <c r="DD13" s="282"/>
      <c r="DE13" s="282"/>
      <c r="DF13" s="283"/>
    </row>
    <row r="14" spans="1:110" ht="15">
      <c r="A14" s="301"/>
      <c r="B14" s="301"/>
      <c r="C14" s="301"/>
      <c r="D14" s="402"/>
      <c r="E14" s="402"/>
      <c r="F14" s="402"/>
      <c r="G14" s="402"/>
      <c r="H14" s="402"/>
      <c r="I14" s="402"/>
      <c r="J14" s="402"/>
      <c r="K14" s="402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5"/>
      <c r="AX14" s="395"/>
      <c r="AY14" s="395"/>
      <c r="AZ14" s="395"/>
      <c r="BA14" s="395"/>
      <c r="BB14" s="395"/>
      <c r="BC14" s="395"/>
      <c r="BD14" s="395"/>
      <c r="BE14" s="395"/>
      <c r="BF14" s="395"/>
      <c r="BG14" s="395"/>
      <c r="BH14" s="395"/>
      <c r="BI14" s="395"/>
      <c r="BJ14" s="395"/>
      <c r="BK14" s="395"/>
      <c r="BL14" s="395"/>
      <c r="BM14" s="395"/>
      <c r="BN14" s="395"/>
      <c r="BO14" s="395"/>
      <c r="BP14" s="395"/>
      <c r="BQ14" s="395"/>
      <c r="BR14" s="395"/>
      <c r="BS14" s="395"/>
      <c r="BT14" s="395"/>
      <c r="BU14" s="395"/>
      <c r="BV14" s="395"/>
      <c r="BW14" s="395"/>
      <c r="BX14" s="395"/>
      <c r="BY14" s="395"/>
      <c r="BZ14" s="395"/>
      <c r="CA14" s="395"/>
      <c r="CB14" s="395"/>
      <c r="CC14" s="395"/>
      <c r="CD14" s="395"/>
      <c r="CE14" s="395"/>
      <c r="CF14" s="395"/>
      <c r="CG14" s="401"/>
      <c r="CH14" s="401"/>
      <c r="CI14" s="401"/>
      <c r="CJ14" s="401"/>
      <c r="CK14" s="401"/>
      <c r="CL14" s="401"/>
      <c r="CM14" s="401"/>
      <c r="CN14" s="401"/>
      <c r="CO14" s="401"/>
      <c r="CP14" s="401"/>
      <c r="CQ14" s="148" t="s">
        <v>11</v>
      </c>
      <c r="CR14" s="282"/>
      <c r="CS14" s="282"/>
      <c r="CT14" s="282"/>
      <c r="CU14" s="282"/>
      <c r="CV14" s="282"/>
      <c r="CW14" s="282"/>
      <c r="CX14" s="283"/>
      <c r="CY14" s="148" t="s">
        <v>11</v>
      </c>
      <c r="CZ14" s="282"/>
      <c r="DA14" s="282"/>
      <c r="DB14" s="282"/>
      <c r="DC14" s="282"/>
      <c r="DD14" s="282"/>
      <c r="DE14" s="282"/>
      <c r="DF14" s="283"/>
    </row>
    <row r="15" spans="1:110" ht="15">
      <c r="A15" s="301"/>
      <c r="B15" s="301"/>
      <c r="C15" s="301"/>
      <c r="D15" s="402"/>
      <c r="E15" s="402"/>
      <c r="F15" s="402"/>
      <c r="G15" s="402"/>
      <c r="H15" s="402"/>
      <c r="I15" s="402"/>
      <c r="J15" s="402"/>
      <c r="K15" s="402"/>
      <c r="L15" s="395"/>
      <c r="M15" s="395"/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395"/>
      <c r="AG15" s="395"/>
      <c r="AH15" s="395"/>
      <c r="AI15" s="395"/>
      <c r="AJ15" s="395"/>
      <c r="AK15" s="395"/>
      <c r="AL15" s="395"/>
      <c r="AM15" s="395"/>
      <c r="AN15" s="395"/>
      <c r="AO15" s="395"/>
      <c r="AP15" s="395"/>
      <c r="AQ15" s="395"/>
      <c r="AR15" s="395"/>
      <c r="AS15" s="395"/>
      <c r="AT15" s="395"/>
      <c r="AU15" s="395"/>
      <c r="AV15" s="395"/>
      <c r="AW15" s="395"/>
      <c r="AX15" s="395"/>
      <c r="AY15" s="395"/>
      <c r="AZ15" s="395"/>
      <c r="BA15" s="395"/>
      <c r="BB15" s="395"/>
      <c r="BC15" s="395"/>
      <c r="BD15" s="395"/>
      <c r="BE15" s="395"/>
      <c r="BF15" s="395"/>
      <c r="BG15" s="395"/>
      <c r="BH15" s="395"/>
      <c r="BI15" s="395"/>
      <c r="BJ15" s="395"/>
      <c r="BK15" s="395"/>
      <c r="BL15" s="395"/>
      <c r="BM15" s="395"/>
      <c r="BN15" s="395"/>
      <c r="BO15" s="395"/>
      <c r="BP15" s="395"/>
      <c r="BQ15" s="395"/>
      <c r="BR15" s="395"/>
      <c r="BS15" s="395"/>
      <c r="BT15" s="395"/>
      <c r="BU15" s="395"/>
      <c r="BV15" s="395"/>
      <c r="BW15" s="395"/>
      <c r="BX15" s="395"/>
      <c r="BY15" s="395"/>
      <c r="BZ15" s="395"/>
      <c r="CA15" s="395"/>
      <c r="CB15" s="395"/>
      <c r="CC15" s="395"/>
      <c r="CD15" s="395"/>
      <c r="CE15" s="395"/>
      <c r="CF15" s="395"/>
      <c r="CG15" s="401"/>
      <c r="CH15" s="401"/>
      <c r="CI15" s="401"/>
      <c r="CJ15" s="401"/>
      <c r="CK15" s="401"/>
      <c r="CL15" s="401"/>
      <c r="CM15" s="401"/>
      <c r="CN15" s="401"/>
      <c r="CO15" s="401"/>
      <c r="CP15" s="401"/>
      <c r="CQ15" s="148" t="s">
        <v>11</v>
      </c>
      <c r="CR15" s="282"/>
      <c r="CS15" s="282"/>
      <c r="CT15" s="282"/>
      <c r="CU15" s="282"/>
      <c r="CV15" s="282"/>
      <c r="CW15" s="282"/>
      <c r="CX15" s="283"/>
      <c r="CY15" s="148" t="s">
        <v>11</v>
      </c>
      <c r="CZ15" s="282"/>
      <c r="DA15" s="282"/>
      <c r="DB15" s="282"/>
      <c r="DC15" s="282"/>
      <c r="DD15" s="282"/>
      <c r="DE15" s="282"/>
      <c r="DF15" s="283"/>
    </row>
    <row r="16" spans="1:110" ht="15">
      <c r="A16" s="302" t="s">
        <v>10</v>
      </c>
      <c r="B16" s="303"/>
      <c r="C16" s="303"/>
      <c r="D16" s="303"/>
      <c r="E16" s="303"/>
      <c r="F16" s="303"/>
      <c r="G16" s="303"/>
      <c r="H16" s="303"/>
      <c r="I16" s="303"/>
      <c r="J16" s="303"/>
      <c r="K16" s="304"/>
      <c r="L16" s="400" t="s">
        <v>11</v>
      </c>
      <c r="M16" s="400"/>
      <c r="N16" s="400"/>
      <c r="O16" s="400"/>
      <c r="P16" s="400"/>
      <c r="Q16" s="400"/>
      <c r="R16" s="400"/>
      <c r="S16" s="400"/>
      <c r="T16" s="400"/>
      <c r="U16" s="400"/>
      <c r="V16" s="395" t="s">
        <v>11</v>
      </c>
      <c r="W16" s="395"/>
      <c r="X16" s="395"/>
      <c r="Y16" s="395"/>
      <c r="Z16" s="395"/>
      <c r="AA16" s="395"/>
      <c r="AB16" s="395"/>
      <c r="AC16" s="395" t="s">
        <v>11</v>
      </c>
      <c r="AD16" s="395"/>
      <c r="AE16" s="395"/>
      <c r="AF16" s="395"/>
      <c r="AG16" s="395"/>
      <c r="AH16" s="395"/>
      <c r="AI16" s="395"/>
      <c r="AJ16" s="395"/>
      <c r="AK16" s="395"/>
      <c r="AL16" s="395" t="s">
        <v>11</v>
      </c>
      <c r="AM16" s="395"/>
      <c r="AN16" s="395"/>
      <c r="AO16" s="395"/>
      <c r="AP16" s="395"/>
      <c r="AQ16" s="395"/>
      <c r="AR16" s="395"/>
      <c r="AS16" s="395"/>
      <c r="AT16" s="395"/>
      <c r="AU16" s="395"/>
      <c r="AV16" s="395"/>
      <c r="AW16" s="395" t="s">
        <v>11</v>
      </c>
      <c r="AX16" s="395"/>
      <c r="AY16" s="395"/>
      <c r="AZ16" s="395"/>
      <c r="BA16" s="395"/>
      <c r="BB16" s="395"/>
      <c r="BC16" s="395"/>
      <c r="BD16" s="395"/>
      <c r="BE16" s="395"/>
      <c r="BF16" s="395"/>
      <c r="BG16" s="395"/>
      <c r="BH16" s="395" t="s">
        <v>11</v>
      </c>
      <c r="BI16" s="395"/>
      <c r="BJ16" s="395"/>
      <c r="BK16" s="395"/>
      <c r="BL16" s="395"/>
      <c r="BM16" s="395"/>
      <c r="BN16" s="395"/>
      <c r="BO16" s="395"/>
      <c r="BP16" s="395"/>
      <c r="BQ16" s="395" t="s">
        <v>11</v>
      </c>
      <c r="BR16" s="395"/>
      <c r="BS16" s="395"/>
      <c r="BT16" s="395"/>
      <c r="BU16" s="395"/>
      <c r="BV16" s="395"/>
      <c r="BW16" s="395"/>
      <c r="BX16" s="395"/>
      <c r="BY16" s="395" t="s">
        <v>11</v>
      </c>
      <c r="BZ16" s="395"/>
      <c r="CA16" s="395"/>
      <c r="CB16" s="395"/>
      <c r="CC16" s="395"/>
      <c r="CD16" s="395"/>
      <c r="CE16" s="395"/>
      <c r="CF16" s="395"/>
      <c r="CG16" s="395"/>
      <c r="CH16" s="395"/>
      <c r="CI16" s="395"/>
      <c r="CJ16" s="395"/>
      <c r="CK16" s="395"/>
      <c r="CL16" s="395"/>
      <c r="CM16" s="395"/>
      <c r="CN16" s="395"/>
      <c r="CO16" s="395"/>
      <c r="CP16" s="395"/>
      <c r="CQ16" s="396"/>
      <c r="CR16" s="397"/>
      <c r="CS16" s="397"/>
      <c r="CT16" s="397"/>
      <c r="CU16" s="397"/>
      <c r="CV16" s="397"/>
      <c r="CW16" s="397"/>
      <c r="CX16" s="398"/>
      <c r="CY16" s="396"/>
      <c r="CZ16" s="397"/>
      <c r="DA16" s="397"/>
      <c r="DB16" s="397"/>
      <c r="DC16" s="397"/>
      <c r="DD16" s="397"/>
      <c r="DE16" s="397"/>
      <c r="DF16" s="398"/>
    </row>
    <row r="18" spans="1:95" ht="15" customHeight="1">
      <c r="A18" s="316" t="s">
        <v>15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16"/>
      <c r="AK18" s="316"/>
      <c r="AL18" s="316"/>
      <c r="AM18" s="316"/>
      <c r="AN18" s="316"/>
      <c r="AO18" s="316"/>
      <c r="AP18" s="316"/>
      <c r="AQ18" s="316"/>
      <c r="AR18" s="316"/>
      <c r="AS18" s="316"/>
      <c r="AT18" s="316"/>
      <c r="AU18" s="316"/>
      <c r="AV18" s="316"/>
      <c r="AW18" s="316"/>
      <c r="AX18" s="316"/>
      <c r="AY18" s="316"/>
      <c r="AZ18" s="316"/>
      <c r="BA18" s="316"/>
      <c r="BB18" s="316"/>
      <c r="BC18" s="316"/>
      <c r="BD18" s="316"/>
      <c r="BE18" s="316"/>
      <c r="BF18" s="316"/>
      <c r="BG18" s="316"/>
      <c r="BH18" s="316"/>
      <c r="BI18" s="316"/>
      <c r="BJ18" s="316"/>
      <c r="BK18" s="316"/>
      <c r="BL18" s="316"/>
      <c r="BM18" s="316"/>
      <c r="BN18" s="316"/>
      <c r="BO18" s="316"/>
      <c r="BP18" s="316"/>
      <c r="BQ18" s="316"/>
      <c r="BR18" s="316"/>
      <c r="BS18" s="316"/>
      <c r="BT18" s="316"/>
      <c r="BU18" s="316"/>
      <c r="BV18" s="316"/>
      <c r="BW18" s="316"/>
      <c r="BX18" s="316"/>
      <c r="BY18" s="316"/>
      <c r="BZ18" s="316"/>
      <c r="CA18" s="316"/>
      <c r="CB18" s="316"/>
      <c r="CC18" s="316"/>
      <c r="CD18" s="316"/>
      <c r="CE18" s="316"/>
      <c r="CF18" s="316"/>
      <c r="CG18" s="316"/>
      <c r="CH18" s="316"/>
      <c r="CI18" s="316"/>
      <c r="CJ18" s="316"/>
      <c r="CK18" s="316"/>
      <c r="CL18" s="316"/>
      <c r="CM18" s="316"/>
      <c r="CN18" s="316"/>
      <c r="CO18" s="316"/>
      <c r="CP18" s="316"/>
      <c r="CQ18" s="316"/>
    </row>
    <row r="19" spans="1:94" ht="15">
      <c r="A19" s="221" t="s">
        <v>125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399" t="s">
        <v>127</v>
      </c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399"/>
      <c r="AK19" s="399"/>
      <c r="AL19" s="399"/>
      <c r="AM19" s="399"/>
      <c r="AN19" s="399"/>
      <c r="AO19" s="399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399"/>
      <c r="BD19" s="399"/>
      <c r="BE19" s="399"/>
      <c r="BF19" s="399"/>
      <c r="BG19" s="399"/>
      <c r="BH19" s="399"/>
      <c r="BI19" s="399"/>
      <c r="BJ19" s="399"/>
      <c r="BK19" s="399"/>
      <c r="BL19" s="399"/>
      <c r="BM19" s="399"/>
      <c r="BN19" s="399"/>
      <c r="BO19" s="399"/>
      <c r="BP19" s="399"/>
      <c r="BQ19" s="399"/>
      <c r="BR19" s="399"/>
      <c r="BS19" s="399"/>
      <c r="BT19" s="399"/>
      <c r="BU19" s="399"/>
      <c r="BV19" s="399"/>
      <c r="BW19" s="399"/>
      <c r="BX19" s="399"/>
      <c r="BY19" s="399"/>
      <c r="BZ19" s="399"/>
      <c r="CA19" s="399"/>
      <c r="CB19" s="399"/>
      <c r="CC19" s="399"/>
      <c r="CD19" s="399"/>
      <c r="CE19" s="399"/>
      <c r="CF19" s="399"/>
      <c r="CG19" s="399"/>
      <c r="CH19" s="399"/>
      <c r="CI19" s="399"/>
      <c r="CJ19" s="399"/>
      <c r="CK19" s="399"/>
      <c r="CL19" s="399"/>
      <c r="CM19" s="399"/>
      <c r="CN19" s="399"/>
      <c r="CO19" s="399"/>
      <c r="CP19" s="399"/>
    </row>
    <row r="20" spans="1:96" ht="37.5" customHeight="1">
      <c r="A20" s="216" t="s">
        <v>106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04" t="s">
        <v>107</v>
      </c>
      <c r="BG20" s="205"/>
      <c r="BH20" s="205"/>
      <c r="BI20" s="205"/>
      <c r="BJ20" s="205"/>
      <c r="BK20" s="205"/>
      <c r="BL20" s="205"/>
      <c r="BM20" s="206"/>
      <c r="BN20" s="204" t="s">
        <v>108</v>
      </c>
      <c r="BO20" s="205"/>
      <c r="BP20" s="205"/>
      <c r="BQ20" s="205"/>
      <c r="BR20" s="205"/>
      <c r="BS20" s="205"/>
      <c r="BT20" s="205"/>
      <c r="BU20" s="206"/>
      <c r="BV20" s="63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</row>
    <row r="21" spans="1:73" ht="39.75" customHeight="1">
      <c r="A21" s="215" t="s">
        <v>14</v>
      </c>
      <c r="B21" s="215"/>
      <c r="C21" s="215"/>
      <c r="D21" s="215" t="s">
        <v>20</v>
      </c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 t="s">
        <v>17</v>
      </c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 t="s">
        <v>83</v>
      </c>
      <c r="AG21" s="215"/>
      <c r="AH21" s="215"/>
      <c r="AI21" s="215"/>
      <c r="AJ21" s="215"/>
      <c r="AK21" s="215"/>
      <c r="AL21" s="215"/>
      <c r="AM21" s="215" t="s">
        <v>18</v>
      </c>
      <c r="AN21" s="215"/>
      <c r="AO21" s="215"/>
      <c r="AP21" s="215"/>
      <c r="AQ21" s="215"/>
      <c r="AR21" s="215"/>
      <c r="AS21" s="215"/>
      <c r="AT21" s="215" t="s">
        <v>91</v>
      </c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84" t="s">
        <v>113</v>
      </c>
      <c r="BG21" s="285"/>
      <c r="BH21" s="285"/>
      <c r="BI21" s="285"/>
      <c r="BJ21" s="285"/>
      <c r="BK21" s="285"/>
      <c r="BL21" s="285"/>
      <c r="BM21" s="286"/>
      <c r="BN21" s="284" t="s">
        <v>113</v>
      </c>
      <c r="BO21" s="285"/>
      <c r="BP21" s="285"/>
      <c r="BQ21" s="285"/>
      <c r="BR21" s="285"/>
      <c r="BS21" s="285"/>
      <c r="BT21" s="285"/>
      <c r="BU21" s="286"/>
    </row>
    <row r="22" spans="1:73" ht="15">
      <c r="A22" s="164">
        <v>1</v>
      </c>
      <c r="B22" s="164"/>
      <c r="C22" s="164"/>
      <c r="D22" s="164">
        <v>2</v>
      </c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>
        <v>3</v>
      </c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>
        <v>4</v>
      </c>
      <c r="AG22" s="164"/>
      <c r="AH22" s="164"/>
      <c r="AI22" s="164"/>
      <c r="AJ22" s="164"/>
      <c r="AK22" s="164"/>
      <c r="AL22" s="164"/>
      <c r="AM22" s="164">
        <v>5</v>
      </c>
      <c r="AN22" s="164"/>
      <c r="AO22" s="164"/>
      <c r="AP22" s="164"/>
      <c r="AQ22" s="164"/>
      <c r="AR22" s="164"/>
      <c r="AS22" s="164"/>
      <c r="AT22" s="164">
        <v>6</v>
      </c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48" t="s">
        <v>115</v>
      </c>
      <c r="BG22" s="282"/>
      <c r="BH22" s="282"/>
      <c r="BI22" s="282"/>
      <c r="BJ22" s="282"/>
      <c r="BK22" s="282"/>
      <c r="BL22" s="282"/>
      <c r="BM22" s="283"/>
      <c r="BN22" s="148" t="s">
        <v>116</v>
      </c>
      <c r="BO22" s="282"/>
      <c r="BP22" s="282"/>
      <c r="BQ22" s="282"/>
      <c r="BR22" s="282"/>
      <c r="BS22" s="282"/>
      <c r="BT22" s="282"/>
      <c r="BU22" s="283"/>
    </row>
    <row r="23" spans="1:73" ht="1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344"/>
      <c r="AG23" s="344"/>
      <c r="AH23" s="344"/>
      <c r="AI23" s="344"/>
      <c r="AJ23" s="344"/>
      <c r="AK23" s="344"/>
      <c r="AL23" s="344"/>
      <c r="AM23" s="344"/>
      <c r="AN23" s="344"/>
      <c r="AO23" s="344"/>
      <c r="AP23" s="344"/>
      <c r="AQ23" s="344"/>
      <c r="AR23" s="344"/>
      <c r="AS23" s="344"/>
      <c r="AT23" s="147">
        <f>R23*AF23*AM23</f>
        <v>0</v>
      </c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8" t="s">
        <v>11</v>
      </c>
      <c r="BG23" s="282"/>
      <c r="BH23" s="282"/>
      <c r="BI23" s="282"/>
      <c r="BJ23" s="282"/>
      <c r="BK23" s="282"/>
      <c r="BL23" s="282"/>
      <c r="BM23" s="283"/>
      <c r="BN23" s="148" t="s">
        <v>11</v>
      </c>
      <c r="BO23" s="282"/>
      <c r="BP23" s="282"/>
      <c r="BQ23" s="282"/>
      <c r="BR23" s="282"/>
      <c r="BS23" s="282"/>
      <c r="BT23" s="282"/>
      <c r="BU23" s="283"/>
    </row>
    <row r="24" spans="1:73" ht="15">
      <c r="A24" s="215"/>
      <c r="B24" s="215"/>
      <c r="C24" s="215"/>
      <c r="D24" s="318" t="s">
        <v>10</v>
      </c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20"/>
      <c r="R24" s="147" t="s">
        <v>11</v>
      </c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344" t="s">
        <v>11</v>
      </c>
      <c r="AG24" s="344"/>
      <c r="AH24" s="344"/>
      <c r="AI24" s="344"/>
      <c r="AJ24" s="344"/>
      <c r="AK24" s="344"/>
      <c r="AL24" s="344"/>
      <c r="AM24" s="344" t="s">
        <v>11</v>
      </c>
      <c r="AN24" s="344"/>
      <c r="AO24" s="344"/>
      <c r="AP24" s="344"/>
      <c r="AQ24" s="344"/>
      <c r="AR24" s="344"/>
      <c r="AS24" s="344"/>
      <c r="AT24" s="147">
        <f>SUM(AT23:BE23)</f>
        <v>0</v>
      </c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</row>
    <row r="25" spans="1:57" ht="15">
      <c r="A25" s="14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95" ht="15" customHeight="1">
      <c r="A26" s="316" t="s">
        <v>19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  <c r="AU26" s="316"/>
      <c r="AV26" s="316"/>
      <c r="AW26" s="316"/>
      <c r="AX26" s="316"/>
      <c r="AY26" s="316"/>
      <c r="AZ26" s="316"/>
      <c r="BA26" s="316"/>
      <c r="BB26" s="316"/>
      <c r="BC26" s="316"/>
      <c r="BD26" s="316"/>
      <c r="BE26" s="316"/>
      <c r="BF26" s="316"/>
      <c r="BG26" s="316"/>
      <c r="BH26" s="316"/>
      <c r="BI26" s="316"/>
      <c r="BJ26" s="316"/>
      <c r="BK26" s="316"/>
      <c r="BL26" s="316"/>
      <c r="BM26" s="316"/>
      <c r="BN26" s="316"/>
      <c r="BO26" s="316"/>
      <c r="BP26" s="316"/>
      <c r="BQ26" s="316"/>
      <c r="BR26" s="316"/>
      <c r="BS26" s="316"/>
      <c r="BT26" s="316"/>
      <c r="BU26" s="316"/>
      <c r="BV26" s="316"/>
      <c r="BW26" s="316"/>
      <c r="BX26" s="316"/>
      <c r="BY26" s="316"/>
      <c r="BZ26" s="316"/>
      <c r="CA26" s="316"/>
      <c r="CB26" s="316"/>
      <c r="CC26" s="316"/>
      <c r="CD26" s="316"/>
      <c r="CE26" s="316"/>
      <c r="CF26" s="316"/>
      <c r="CG26" s="316"/>
      <c r="CH26" s="316"/>
      <c r="CI26" s="316"/>
      <c r="CJ26" s="316"/>
      <c r="CK26" s="316"/>
      <c r="CL26" s="316"/>
      <c r="CM26" s="316"/>
      <c r="CN26" s="316"/>
      <c r="CO26" s="316"/>
      <c r="CP26" s="316"/>
      <c r="CQ26" s="316"/>
    </row>
    <row r="27" spans="1:94" ht="15">
      <c r="A27" s="221" t="s">
        <v>125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35" t="s">
        <v>128</v>
      </c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</row>
    <row r="28" spans="1:77" ht="36.75" customHeight="1">
      <c r="A28" s="216" t="s">
        <v>106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38" t="s">
        <v>134</v>
      </c>
      <c r="BG28" s="238"/>
      <c r="BH28" s="238"/>
      <c r="BI28" s="238"/>
      <c r="BJ28" s="238"/>
      <c r="BK28" s="238"/>
      <c r="BL28" s="238"/>
      <c r="BM28" s="238"/>
      <c r="BN28" s="238"/>
      <c r="BO28" s="238"/>
      <c r="BP28" s="238" t="s">
        <v>135</v>
      </c>
      <c r="BQ28" s="238"/>
      <c r="BR28" s="238"/>
      <c r="BS28" s="238"/>
      <c r="BT28" s="238"/>
      <c r="BU28" s="238"/>
      <c r="BV28" s="238"/>
      <c r="BW28" s="238"/>
      <c r="BX28" s="238"/>
      <c r="BY28" s="238"/>
    </row>
    <row r="29" spans="1:77" ht="38.25" customHeight="1">
      <c r="A29" s="215" t="s">
        <v>14</v>
      </c>
      <c r="B29" s="215"/>
      <c r="C29" s="215"/>
      <c r="D29" s="215" t="s">
        <v>20</v>
      </c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 t="s">
        <v>21</v>
      </c>
      <c r="S29" s="215"/>
      <c r="T29" s="215"/>
      <c r="U29" s="215"/>
      <c r="V29" s="215"/>
      <c r="W29" s="215"/>
      <c r="X29" s="215"/>
      <c r="Y29" s="215"/>
      <c r="Z29" s="215"/>
      <c r="AA29" s="215"/>
      <c r="AB29" s="215" t="s">
        <v>22</v>
      </c>
      <c r="AC29" s="215"/>
      <c r="AD29" s="215"/>
      <c r="AE29" s="215"/>
      <c r="AF29" s="215"/>
      <c r="AG29" s="215"/>
      <c r="AH29" s="215"/>
      <c r="AI29" s="215"/>
      <c r="AJ29" s="215"/>
      <c r="AK29" s="215" t="s">
        <v>23</v>
      </c>
      <c r="AL29" s="215"/>
      <c r="AM29" s="215"/>
      <c r="AN29" s="215"/>
      <c r="AO29" s="215"/>
      <c r="AP29" s="215"/>
      <c r="AQ29" s="215"/>
      <c r="AR29" s="215"/>
      <c r="AS29" s="215"/>
      <c r="AT29" s="215" t="s">
        <v>91</v>
      </c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6" t="s">
        <v>113</v>
      </c>
      <c r="BG29" s="240"/>
      <c r="BH29" s="240"/>
      <c r="BI29" s="240"/>
      <c r="BJ29" s="240"/>
      <c r="BK29" s="240"/>
      <c r="BL29" s="240"/>
      <c r="BM29" s="240"/>
      <c r="BN29" s="240"/>
      <c r="BO29" s="240"/>
      <c r="BP29" s="216" t="s">
        <v>113</v>
      </c>
      <c r="BQ29" s="240"/>
      <c r="BR29" s="240"/>
      <c r="BS29" s="240"/>
      <c r="BT29" s="240"/>
      <c r="BU29" s="240"/>
      <c r="BV29" s="240"/>
      <c r="BW29" s="240"/>
      <c r="BX29" s="240"/>
      <c r="BY29" s="240"/>
    </row>
    <row r="30" spans="1:77" ht="15">
      <c r="A30" s="190">
        <v>1</v>
      </c>
      <c r="B30" s="191"/>
      <c r="C30" s="192"/>
      <c r="D30" s="190">
        <v>2</v>
      </c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2"/>
      <c r="R30" s="190">
        <v>3</v>
      </c>
      <c r="S30" s="191"/>
      <c r="T30" s="191"/>
      <c r="U30" s="191"/>
      <c r="V30" s="191"/>
      <c r="W30" s="191"/>
      <c r="X30" s="191"/>
      <c r="Y30" s="191"/>
      <c r="Z30" s="191"/>
      <c r="AA30" s="192"/>
      <c r="AB30" s="190">
        <v>4</v>
      </c>
      <c r="AC30" s="191"/>
      <c r="AD30" s="191"/>
      <c r="AE30" s="191"/>
      <c r="AF30" s="191"/>
      <c r="AG30" s="191"/>
      <c r="AH30" s="191"/>
      <c r="AI30" s="191"/>
      <c r="AJ30" s="192"/>
      <c r="AK30" s="190">
        <v>5</v>
      </c>
      <c r="AL30" s="191"/>
      <c r="AM30" s="191"/>
      <c r="AN30" s="191"/>
      <c r="AO30" s="191"/>
      <c r="AP30" s="191"/>
      <c r="AQ30" s="191"/>
      <c r="AR30" s="191"/>
      <c r="AS30" s="192"/>
      <c r="AT30" s="190">
        <v>6</v>
      </c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2"/>
      <c r="BF30" s="169" t="s">
        <v>115</v>
      </c>
      <c r="BG30" s="170"/>
      <c r="BH30" s="170"/>
      <c r="BI30" s="170"/>
      <c r="BJ30" s="170"/>
      <c r="BK30" s="170"/>
      <c r="BL30" s="170"/>
      <c r="BM30" s="170"/>
      <c r="BN30" s="170"/>
      <c r="BO30" s="170"/>
      <c r="BP30" s="169" t="s">
        <v>116</v>
      </c>
      <c r="BQ30" s="170"/>
      <c r="BR30" s="170"/>
      <c r="BS30" s="170"/>
      <c r="BT30" s="170"/>
      <c r="BU30" s="170"/>
      <c r="BV30" s="170"/>
      <c r="BW30" s="170"/>
      <c r="BX30" s="170"/>
      <c r="BY30" s="170"/>
    </row>
    <row r="31" spans="1:77" ht="15">
      <c r="A31" s="190"/>
      <c r="B31" s="191"/>
      <c r="C31" s="192"/>
      <c r="D31" s="190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2"/>
      <c r="R31" s="322"/>
      <c r="S31" s="323"/>
      <c r="T31" s="323"/>
      <c r="U31" s="323"/>
      <c r="V31" s="323"/>
      <c r="W31" s="323"/>
      <c r="X31" s="323"/>
      <c r="Y31" s="323"/>
      <c r="Z31" s="323"/>
      <c r="AA31" s="324"/>
      <c r="AB31" s="322"/>
      <c r="AC31" s="323"/>
      <c r="AD31" s="323"/>
      <c r="AE31" s="323"/>
      <c r="AF31" s="323"/>
      <c r="AG31" s="323"/>
      <c r="AH31" s="323"/>
      <c r="AI31" s="323"/>
      <c r="AJ31" s="324"/>
      <c r="AK31" s="197"/>
      <c r="AL31" s="198"/>
      <c r="AM31" s="198"/>
      <c r="AN31" s="198"/>
      <c r="AO31" s="198"/>
      <c r="AP31" s="198"/>
      <c r="AQ31" s="198"/>
      <c r="AR31" s="198"/>
      <c r="AS31" s="199"/>
      <c r="AT31" s="197">
        <f>R31*AB31*AK31</f>
        <v>0</v>
      </c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9"/>
      <c r="BF31" s="169" t="s">
        <v>11</v>
      </c>
      <c r="BG31" s="170"/>
      <c r="BH31" s="170"/>
      <c r="BI31" s="170"/>
      <c r="BJ31" s="170"/>
      <c r="BK31" s="170"/>
      <c r="BL31" s="170"/>
      <c r="BM31" s="170"/>
      <c r="BN31" s="170"/>
      <c r="BO31" s="170"/>
      <c r="BP31" s="169" t="s">
        <v>11</v>
      </c>
      <c r="BQ31" s="170"/>
      <c r="BR31" s="170"/>
      <c r="BS31" s="170"/>
      <c r="BT31" s="170"/>
      <c r="BU31" s="170"/>
      <c r="BV31" s="170"/>
      <c r="BW31" s="170"/>
      <c r="BX31" s="170"/>
      <c r="BY31" s="170"/>
    </row>
    <row r="32" spans="1:77" ht="15" customHeight="1">
      <c r="A32" s="190"/>
      <c r="B32" s="191"/>
      <c r="C32" s="192"/>
      <c r="D32" s="318" t="s">
        <v>10</v>
      </c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20"/>
      <c r="R32" s="322" t="s">
        <v>11</v>
      </c>
      <c r="S32" s="323"/>
      <c r="T32" s="323"/>
      <c r="U32" s="323"/>
      <c r="V32" s="323"/>
      <c r="W32" s="323"/>
      <c r="X32" s="323"/>
      <c r="Y32" s="323"/>
      <c r="Z32" s="323"/>
      <c r="AA32" s="324"/>
      <c r="AB32" s="322" t="s">
        <v>11</v>
      </c>
      <c r="AC32" s="323"/>
      <c r="AD32" s="323"/>
      <c r="AE32" s="323"/>
      <c r="AF32" s="323"/>
      <c r="AG32" s="323"/>
      <c r="AH32" s="323"/>
      <c r="AI32" s="323"/>
      <c r="AJ32" s="324"/>
      <c r="AK32" s="197" t="s">
        <v>11</v>
      </c>
      <c r="AL32" s="198"/>
      <c r="AM32" s="198"/>
      <c r="AN32" s="198"/>
      <c r="AO32" s="198"/>
      <c r="AP32" s="198"/>
      <c r="AQ32" s="198"/>
      <c r="AR32" s="198"/>
      <c r="AS32" s="199"/>
      <c r="AT32" s="147">
        <f>SUM(AT31:BE31)</f>
        <v>0</v>
      </c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17"/>
      <c r="BV32" s="217"/>
      <c r="BW32" s="217"/>
      <c r="BX32" s="217"/>
      <c r="BY32" s="217"/>
    </row>
    <row r="33" spans="1:57" ht="15" customHeight="1">
      <c r="A33" s="14"/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95" ht="35.25" customHeight="1">
      <c r="A34" s="220" t="s">
        <v>24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</row>
    <row r="35" spans="1:94" ht="15">
      <c r="A35" s="221" t="s">
        <v>125</v>
      </c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18" t="s">
        <v>129</v>
      </c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</row>
    <row r="36" spans="1:77" ht="39.75" customHeight="1">
      <c r="A36" s="216" t="s">
        <v>106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38" t="s">
        <v>134</v>
      </c>
      <c r="BG36" s="238"/>
      <c r="BH36" s="238"/>
      <c r="BI36" s="238"/>
      <c r="BJ36" s="238"/>
      <c r="BK36" s="238"/>
      <c r="BL36" s="238"/>
      <c r="BM36" s="238"/>
      <c r="BN36" s="238"/>
      <c r="BO36" s="238"/>
      <c r="BP36" s="238" t="s">
        <v>135</v>
      </c>
      <c r="BQ36" s="238"/>
      <c r="BR36" s="238"/>
      <c r="BS36" s="238"/>
      <c r="BT36" s="238"/>
      <c r="BU36" s="238"/>
      <c r="BV36" s="238"/>
      <c r="BW36" s="238"/>
      <c r="BX36" s="238"/>
      <c r="BY36" s="238"/>
    </row>
    <row r="37" spans="1:77" ht="27.75" customHeight="1">
      <c r="A37" s="215" t="s">
        <v>14</v>
      </c>
      <c r="B37" s="215"/>
      <c r="C37" s="215"/>
      <c r="D37" s="215" t="s">
        <v>78</v>
      </c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 t="s">
        <v>26</v>
      </c>
      <c r="AP37" s="215"/>
      <c r="AQ37" s="215"/>
      <c r="AR37" s="215"/>
      <c r="AS37" s="215"/>
      <c r="AT37" s="215"/>
      <c r="AU37" s="215"/>
      <c r="AV37" s="215"/>
      <c r="AW37" s="215"/>
      <c r="AX37" s="215" t="s">
        <v>25</v>
      </c>
      <c r="AY37" s="215"/>
      <c r="AZ37" s="215"/>
      <c r="BA37" s="215"/>
      <c r="BB37" s="215"/>
      <c r="BC37" s="215"/>
      <c r="BD37" s="215"/>
      <c r="BE37" s="215"/>
      <c r="BF37" s="394" t="s">
        <v>25</v>
      </c>
      <c r="BG37" s="394"/>
      <c r="BH37" s="394"/>
      <c r="BI37" s="394"/>
      <c r="BJ37" s="394"/>
      <c r="BK37" s="394"/>
      <c r="BL37" s="394"/>
      <c r="BM37" s="394"/>
      <c r="BN37" s="394"/>
      <c r="BO37" s="394"/>
      <c r="BP37" s="394" t="s">
        <v>25</v>
      </c>
      <c r="BQ37" s="394"/>
      <c r="BR37" s="394"/>
      <c r="BS37" s="394"/>
      <c r="BT37" s="394"/>
      <c r="BU37" s="394"/>
      <c r="BV37" s="394"/>
      <c r="BW37" s="394"/>
      <c r="BX37" s="394"/>
      <c r="BY37" s="394"/>
    </row>
    <row r="38" spans="1:77" ht="15" customHeight="1">
      <c r="A38" s="215" t="s">
        <v>27</v>
      </c>
      <c r="B38" s="215"/>
      <c r="C38" s="215"/>
      <c r="D38" s="329" t="s">
        <v>38</v>
      </c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329"/>
      <c r="AL38" s="329"/>
      <c r="AM38" s="329"/>
      <c r="AN38" s="329"/>
      <c r="AO38" s="147" t="s">
        <v>11</v>
      </c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69" t="s">
        <v>11</v>
      </c>
      <c r="BG38" s="170"/>
      <c r="BH38" s="170"/>
      <c r="BI38" s="170"/>
      <c r="BJ38" s="170"/>
      <c r="BK38" s="170"/>
      <c r="BL38" s="170"/>
      <c r="BM38" s="170"/>
      <c r="BN38" s="170"/>
      <c r="BO38" s="170"/>
      <c r="BP38" s="169" t="s">
        <v>11</v>
      </c>
      <c r="BQ38" s="170"/>
      <c r="BR38" s="170"/>
      <c r="BS38" s="170"/>
      <c r="BT38" s="170"/>
      <c r="BU38" s="170"/>
      <c r="BV38" s="170"/>
      <c r="BW38" s="170"/>
      <c r="BX38" s="170"/>
      <c r="BY38" s="170"/>
    </row>
    <row r="39" spans="1:77" ht="15" customHeight="1">
      <c r="A39" s="215" t="s">
        <v>28</v>
      </c>
      <c r="B39" s="215"/>
      <c r="C39" s="215"/>
      <c r="D39" s="331" t="s">
        <v>1</v>
      </c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1"/>
      <c r="AN39" s="331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>
        <f>AO39/100*22</f>
        <v>0</v>
      </c>
      <c r="AY39" s="147"/>
      <c r="AZ39" s="147"/>
      <c r="BA39" s="147"/>
      <c r="BB39" s="147"/>
      <c r="BC39" s="147"/>
      <c r="BD39" s="147"/>
      <c r="BE39" s="147"/>
      <c r="BF39" s="262" t="s">
        <v>11</v>
      </c>
      <c r="BG39" s="263"/>
      <c r="BH39" s="263"/>
      <c r="BI39" s="263"/>
      <c r="BJ39" s="263"/>
      <c r="BK39" s="263"/>
      <c r="BL39" s="263"/>
      <c r="BM39" s="263"/>
      <c r="BN39" s="263"/>
      <c r="BO39" s="264"/>
      <c r="BP39" s="262" t="s">
        <v>11</v>
      </c>
      <c r="BQ39" s="263"/>
      <c r="BR39" s="263"/>
      <c r="BS39" s="263"/>
      <c r="BT39" s="263"/>
      <c r="BU39" s="263"/>
      <c r="BV39" s="263"/>
      <c r="BW39" s="263"/>
      <c r="BX39" s="263"/>
      <c r="BY39" s="264"/>
    </row>
    <row r="40" spans="1:77" ht="15" customHeight="1">
      <c r="A40" s="215"/>
      <c r="B40" s="215"/>
      <c r="C40" s="215"/>
      <c r="D40" s="332" t="s">
        <v>39</v>
      </c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2"/>
      <c r="AN40" s="332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265"/>
      <c r="BG40" s="266"/>
      <c r="BH40" s="266"/>
      <c r="BI40" s="266"/>
      <c r="BJ40" s="266"/>
      <c r="BK40" s="266"/>
      <c r="BL40" s="266"/>
      <c r="BM40" s="266"/>
      <c r="BN40" s="266"/>
      <c r="BO40" s="267"/>
      <c r="BP40" s="265"/>
      <c r="BQ40" s="266"/>
      <c r="BR40" s="266"/>
      <c r="BS40" s="266"/>
      <c r="BT40" s="266"/>
      <c r="BU40" s="266"/>
      <c r="BV40" s="266"/>
      <c r="BW40" s="266"/>
      <c r="BX40" s="266"/>
      <c r="BY40" s="267"/>
    </row>
    <row r="41" spans="1:77" ht="15" customHeight="1">
      <c r="A41" s="215" t="s">
        <v>29</v>
      </c>
      <c r="B41" s="215"/>
      <c r="C41" s="215"/>
      <c r="D41" s="330" t="s">
        <v>40</v>
      </c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0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69" t="s">
        <v>11</v>
      </c>
      <c r="BG41" s="170"/>
      <c r="BH41" s="170"/>
      <c r="BI41" s="170"/>
      <c r="BJ41" s="170"/>
      <c r="BK41" s="170"/>
      <c r="BL41" s="170"/>
      <c r="BM41" s="170"/>
      <c r="BN41" s="170"/>
      <c r="BO41" s="170"/>
      <c r="BP41" s="169" t="s">
        <v>11</v>
      </c>
      <c r="BQ41" s="170"/>
      <c r="BR41" s="170"/>
      <c r="BS41" s="170"/>
      <c r="BT41" s="170"/>
      <c r="BU41" s="170"/>
      <c r="BV41" s="170"/>
      <c r="BW41" s="170"/>
      <c r="BX41" s="170"/>
      <c r="BY41" s="170"/>
    </row>
    <row r="42" spans="1:77" ht="24" customHeight="1">
      <c r="A42" s="215" t="s">
        <v>30</v>
      </c>
      <c r="B42" s="215"/>
      <c r="C42" s="215"/>
      <c r="D42" s="333" t="s">
        <v>41</v>
      </c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333"/>
      <c r="Z42" s="333"/>
      <c r="AA42" s="333"/>
      <c r="AB42" s="333"/>
      <c r="AC42" s="333"/>
      <c r="AD42" s="333"/>
      <c r="AE42" s="333"/>
      <c r="AF42" s="333"/>
      <c r="AG42" s="333"/>
      <c r="AH42" s="333"/>
      <c r="AI42" s="333"/>
      <c r="AJ42" s="333"/>
      <c r="AK42" s="333"/>
      <c r="AL42" s="333"/>
      <c r="AM42" s="333"/>
      <c r="AN42" s="333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258" t="s">
        <v>11</v>
      </c>
      <c r="BG42" s="259"/>
      <c r="BH42" s="259"/>
      <c r="BI42" s="259"/>
      <c r="BJ42" s="259"/>
      <c r="BK42" s="259"/>
      <c r="BL42" s="259"/>
      <c r="BM42" s="259"/>
      <c r="BN42" s="259"/>
      <c r="BO42" s="259"/>
      <c r="BP42" s="258" t="s">
        <v>11</v>
      </c>
      <c r="BQ42" s="259"/>
      <c r="BR42" s="259"/>
      <c r="BS42" s="259"/>
      <c r="BT42" s="259"/>
      <c r="BU42" s="259"/>
      <c r="BV42" s="259"/>
      <c r="BW42" s="259"/>
      <c r="BX42" s="259"/>
      <c r="BY42" s="259"/>
    </row>
    <row r="43" spans="1:77" ht="27.75" customHeight="1">
      <c r="A43" s="215" t="s">
        <v>31</v>
      </c>
      <c r="B43" s="215"/>
      <c r="C43" s="215"/>
      <c r="D43" s="329" t="s">
        <v>42</v>
      </c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9"/>
      <c r="AM43" s="329"/>
      <c r="AN43" s="329"/>
      <c r="AO43" s="147" t="s">
        <v>11</v>
      </c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258" t="s">
        <v>11</v>
      </c>
      <c r="BG43" s="259"/>
      <c r="BH43" s="259"/>
      <c r="BI43" s="259"/>
      <c r="BJ43" s="259"/>
      <c r="BK43" s="259"/>
      <c r="BL43" s="259"/>
      <c r="BM43" s="259"/>
      <c r="BN43" s="259"/>
      <c r="BO43" s="259"/>
      <c r="BP43" s="258" t="s">
        <v>11</v>
      </c>
      <c r="BQ43" s="259"/>
      <c r="BR43" s="259"/>
      <c r="BS43" s="259"/>
      <c r="BT43" s="259"/>
      <c r="BU43" s="259"/>
      <c r="BV43" s="259"/>
      <c r="BW43" s="259"/>
      <c r="BX43" s="259"/>
      <c r="BY43" s="259"/>
    </row>
    <row r="44" spans="1:77" ht="17.25" customHeight="1">
      <c r="A44" s="215" t="s">
        <v>32</v>
      </c>
      <c r="B44" s="215"/>
      <c r="C44" s="215"/>
      <c r="D44" s="331" t="s">
        <v>1</v>
      </c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1"/>
      <c r="AK44" s="331"/>
      <c r="AL44" s="331"/>
      <c r="AM44" s="331"/>
      <c r="AN44" s="331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>
        <f>AO44/100*2.9</f>
        <v>0</v>
      </c>
      <c r="AY44" s="147"/>
      <c r="AZ44" s="147"/>
      <c r="BA44" s="147"/>
      <c r="BB44" s="147"/>
      <c r="BC44" s="147"/>
      <c r="BD44" s="147"/>
      <c r="BE44" s="147"/>
      <c r="BF44" s="262" t="s">
        <v>11</v>
      </c>
      <c r="BG44" s="263"/>
      <c r="BH44" s="263"/>
      <c r="BI44" s="263"/>
      <c r="BJ44" s="263"/>
      <c r="BK44" s="263"/>
      <c r="BL44" s="263"/>
      <c r="BM44" s="263"/>
      <c r="BN44" s="263"/>
      <c r="BO44" s="264"/>
      <c r="BP44" s="262" t="s">
        <v>11</v>
      </c>
      <c r="BQ44" s="263"/>
      <c r="BR44" s="263"/>
      <c r="BS44" s="263"/>
      <c r="BT44" s="263"/>
      <c r="BU44" s="263"/>
      <c r="BV44" s="263"/>
      <c r="BW44" s="263"/>
      <c r="BX44" s="263"/>
      <c r="BY44" s="264"/>
    </row>
    <row r="45" spans="1:77" ht="29.25" customHeight="1">
      <c r="A45" s="215"/>
      <c r="B45" s="215"/>
      <c r="C45" s="215"/>
      <c r="D45" s="332" t="s">
        <v>43</v>
      </c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332"/>
      <c r="AL45" s="332"/>
      <c r="AM45" s="332"/>
      <c r="AN45" s="332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265"/>
      <c r="BG45" s="266"/>
      <c r="BH45" s="266"/>
      <c r="BI45" s="266"/>
      <c r="BJ45" s="266"/>
      <c r="BK45" s="266"/>
      <c r="BL45" s="266"/>
      <c r="BM45" s="266"/>
      <c r="BN45" s="266"/>
      <c r="BO45" s="267"/>
      <c r="BP45" s="265"/>
      <c r="BQ45" s="266"/>
      <c r="BR45" s="266"/>
      <c r="BS45" s="266"/>
      <c r="BT45" s="266"/>
      <c r="BU45" s="266"/>
      <c r="BV45" s="266"/>
      <c r="BW45" s="266"/>
      <c r="BX45" s="266"/>
      <c r="BY45" s="267"/>
    </row>
    <row r="46" spans="1:77" ht="24" customHeight="1">
      <c r="A46" s="215" t="s">
        <v>33</v>
      </c>
      <c r="B46" s="215"/>
      <c r="C46" s="215"/>
      <c r="D46" s="330" t="s">
        <v>44</v>
      </c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0"/>
      <c r="AJ46" s="330"/>
      <c r="AK46" s="330"/>
      <c r="AL46" s="330"/>
      <c r="AM46" s="330"/>
      <c r="AN46" s="330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258" t="s">
        <v>11</v>
      </c>
      <c r="BG46" s="259"/>
      <c r="BH46" s="259"/>
      <c r="BI46" s="259"/>
      <c r="BJ46" s="259"/>
      <c r="BK46" s="259"/>
      <c r="BL46" s="259"/>
      <c r="BM46" s="259"/>
      <c r="BN46" s="259"/>
      <c r="BO46" s="259"/>
      <c r="BP46" s="258" t="s">
        <v>11</v>
      </c>
      <c r="BQ46" s="259"/>
      <c r="BR46" s="259"/>
      <c r="BS46" s="259"/>
      <c r="BT46" s="259"/>
      <c r="BU46" s="259"/>
      <c r="BV46" s="259"/>
      <c r="BW46" s="259"/>
      <c r="BX46" s="259"/>
      <c r="BY46" s="259"/>
    </row>
    <row r="47" spans="1:77" ht="28.5" customHeight="1">
      <c r="A47" s="215" t="s">
        <v>34</v>
      </c>
      <c r="B47" s="215"/>
      <c r="C47" s="215"/>
      <c r="D47" s="330" t="s">
        <v>45</v>
      </c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  <c r="AK47" s="330"/>
      <c r="AL47" s="330"/>
      <c r="AM47" s="330"/>
      <c r="AN47" s="330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>
        <f>AO47/100*0.2</f>
        <v>0</v>
      </c>
      <c r="AY47" s="147"/>
      <c r="AZ47" s="147"/>
      <c r="BA47" s="147"/>
      <c r="BB47" s="147"/>
      <c r="BC47" s="147"/>
      <c r="BD47" s="147"/>
      <c r="BE47" s="147"/>
      <c r="BF47" s="258" t="s">
        <v>11</v>
      </c>
      <c r="BG47" s="259"/>
      <c r="BH47" s="259"/>
      <c r="BI47" s="259"/>
      <c r="BJ47" s="259"/>
      <c r="BK47" s="259"/>
      <c r="BL47" s="259"/>
      <c r="BM47" s="259"/>
      <c r="BN47" s="259"/>
      <c r="BO47" s="259"/>
      <c r="BP47" s="258" t="s">
        <v>11</v>
      </c>
      <c r="BQ47" s="259"/>
      <c r="BR47" s="259"/>
      <c r="BS47" s="259"/>
      <c r="BT47" s="259"/>
      <c r="BU47" s="259"/>
      <c r="BV47" s="259"/>
      <c r="BW47" s="259"/>
      <c r="BX47" s="259"/>
      <c r="BY47" s="259"/>
    </row>
    <row r="48" spans="1:77" ht="15" customHeight="1">
      <c r="A48" s="215" t="s">
        <v>35</v>
      </c>
      <c r="B48" s="215"/>
      <c r="C48" s="190"/>
      <c r="D48" s="334" t="s">
        <v>88</v>
      </c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335"/>
      <c r="AH48" s="335"/>
      <c r="AI48" s="335"/>
      <c r="AJ48" s="335"/>
      <c r="AK48" s="335"/>
      <c r="AL48" s="335"/>
      <c r="AM48" s="335"/>
      <c r="AN48" s="336"/>
      <c r="AO48" s="199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268" t="s">
        <v>11</v>
      </c>
      <c r="BG48" s="269"/>
      <c r="BH48" s="269"/>
      <c r="BI48" s="269"/>
      <c r="BJ48" s="269"/>
      <c r="BK48" s="269"/>
      <c r="BL48" s="269"/>
      <c r="BM48" s="269"/>
      <c r="BN48" s="269"/>
      <c r="BO48" s="270"/>
      <c r="BP48" s="268" t="s">
        <v>11</v>
      </c>
      <c r="BQ48" s="269"/>
      <c r="BR48" s="269"/>
      <c r="BS48" s="269"/>
      <c r="BT48" s="269"/>
      <c r="BU48" s="269"/>
      <c r="BV48" s="269"/>
      <c r="BW48" s="269"/>
      <c r="BX48" s="269"/>
      <c r="BY48" s="270"/>
    </row>
    <row r="49" spans="1:77" ht="15">
      <c r="A49" s="215"/>
      <c r="B49" s="215"/>
      <c r="C49" s="190"/>
      <c r="D49" s="341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2"/>
      <c r="AC49" s="342"/>
      <c r="AD49" s="342"/>
      <c r="AE49" s="342"/>
      <c r="AF49" s="342"/>
      <c r="AG49" s="342"/>
      <c r="AH49" s="342"/>
      <c r="AI49" s="342"/>
      <c r="AJ49" s="342"/>
      <c r="AK49" s="342"/>
      <c r="AL49" s="342"/>
      <c r="AM49" s="342"/>
      <c r="AN49" s="343"/>
      <c r="AO49" s="199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271"/>
      <c r="BG49" s="272"/>
      <c r="BH49" s="272"/>
      <c r="BI49" s="272"/>
      <c r="BJ49" s="272"/>
      <c r="BK49" s="272"/>
      <c r="BL49" s="272"/>
      <c r="BM49" s="272"/>
      <c r="BN49" s="272"/>
      <c r="BO49" s="273"/>
      <c r="BP49" s="271"/>
      <c r="BQ49" s="272"/>
      <c r="BR49" s="272"/>
      <c r="BS49" s="272"/>
      <c r="BT49" s="272"/>
      <c r="BU49" s="272"/>
      <c r="BV49" s="272"/>
      <c r="BW49" s="272"/>
      <c r="BX49" s="272"/>
      <c r="BY49" s="273"/>
    </row>
    <row r="50" spans="1:77" ht="15" customHeight="1">
      <c r="A50" s="215"/>
      <c r="B50" s="215"/>
      <c r="C50" s="190"/>
      <c r="D50" s="6"/>
      <c r="E50" s="7" t="s">
        <v>85</v>
      </c>
      <c r="F50" s="8"/>
      <c r="G50" s="337" t="s">
        <v>84</v>
      </c>
      <c r="H50" s="337"/>
      <c r="I50" s="337"/>
      <c r="J50" s="337"/>
      <c r="K50" s="337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7"/>
      <c r="AJ50" s="5"/>
      <c r="AK50" s="5"/>
      <c r="AL50" s="5"/>
      <c r="AM50" s="5"/>
      <c r="AN50" s="9"/>
      <c r="AO50" s="199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271"/>
      <c r="BG50" s="272"/>
      <c r="BH50" s="272"/>
      <c r="BI50" s="272"/>
      <c r="BJ50" s="272"/>
      <c r="BK50" s="272"/>
      <c r="BL50" s="272"/>
      <c r="BM50" s="272"/>
      <c r="BN50" s="272"/>
      <c r="BO50" s="273"/>
      <c r="BP50" s="271"/>
      <c r="BQ50" s="272"/>
      <c r="BR50" s="272"/>
      <c r="BS50" s="272"/>
      <c r="BT50" s="272"/>
      <c r="BU50" s="272"/>
      <c r="BV50" s="272"/>
      <c r="BW50" s="272"/>
      <c r="BX50" s="272"/>
      <c r="BY50" s="273"/>
    </row>
    <row r="51" spans="1:77" ht="3.75" customHeight="1">
      <c r="A51" s="215"/>
      <c r="B51" s="215"/>
      <c r="C51" s="190"/>
      <c r="D51" s="338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39"/>
      <c r="AI51" s="339"/>
      <c r="AJ51" s="339"/>
      <c r="AK51" s="339"/>
      <c r="AL51" s="339"/>
      <c r="AM51" s="339"/>
      <c r="AN51" s="340"/>
      <c r="AO51" s="199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274"/>
      <c r="BG51" s="275"/>
      <c r="BH51" s="275"/>
      <c r="BI51" s="275"/>
      <c r="BJ51" s="275"/>
      <c r="BK51" s="275"/>
      <c r="BL51" s="275"/>
      <c r="BM51" s="275"/>
      <c r="BN51" s="275"/>
      <c r="BO51" s="276"/>
      <c r="BP51" s="274"/>
      <c r="BQ51" s="275"/>
      <c r="BR51" s="275"/>
      <c r="BS51" s="275"/>
      <c r="BT51" s="275"/>
      <c r="BU51" s="275"/>
      <c r="BV51" s="275"/>
      <c r="BW51" s="275"/>
      <c r="BX51" s="275"/>
      <c r="BY51" s="276"/>
    </row>
    <row r="52" spans="1:77" ht="15" customHeight="1">
      <c r="A52" s="215" t="s">
        <v>36</v>
      </c>
      <c r="B52" s="215"/>
      <c r="C52" s="190"/>
      <c r="D52" s="334" t="s">
        <v>86</v>
      </c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6"/>
      <c r="AO52" s="199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268" t="s">
        <v>11</v>
      </c>
      <c r="BG52" s="269"/>
      <c r="BH52" s="269"/>
      <c r="BI52" s="269"/>
      <c r="BJ52" s="269"/>
      <c r="BK52" s="269"/>
      <c r="BL52" s="269"/>
      <c r="BM52" s="269"/>
      <c r="BN52" s="269"/>
      <c r="BO52" s="270"/>
      <c r="BP52" s="268" t="s">
        <v>11</v>
      </c>
      <c r="BQ52" s="269"/>
      <c r="BR52" s="269"/>
      <c r="BS52" s="269"/>
      <c r="BT52" s="269"/>
      <c r="BU52" s="269"/>
      <c r="BV52" s="269"/>
      <c r="BW52" s="269"/>
      <c r="BX52" s="269"/>
      <c r="BY52" s="270"/>
    </row>
    <row r="53" spans="1:77" ht="15">
      <c r="A53" s="215"/>
      <c r="B53" s="215"/>
      <c r="C53" s="190"/>
      <c r="D53" s="11" t="s">
        <v>87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2"/>
      <c r="AJ53" s="12"/>
      <c r="AK53" s="12"/>
      <c r="AL53" s="12"/>
      <c r="AM53" s="12"/>
      <c r="AN53" s="13"/>
      <c r="AO53" s="199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271"/>
      <c r="BG53" s="272"/>
      <c r="BH53" s="272"/>
      <c r="BI53" s="272"/>
      <c r="BJ53" s="272"/>
      <c r="BK53" s="272"/>
      <c r="BL53" s="272"/>
      <c r="BM53" s="272"/>
      <c r="BN53" s="272"/>
      <c r="BO53" s="273"/>
      <c r="BP53" s="271"/>
      <c r="BQ53" s="272"/>
      <c r="BR53" s="272"/>
      <c r="BS53" s="272"/>
      <c r="BT53" s="272"/>
      <c r="BU53" s="272"/>
      <c r="BV53" s="272"/>
      <c r="BW53" s="272"/>
      <c r="BX53" s="272"/>
      <c r="BY53" s="273"/>
    </row>
    <row r="54" spans="1:77" ht="15" customHeight="1">
      <c r="A54" s="215"/>
      <c r="B54" s="215"/>
      <c r="C54" s="190"/>
      <c r="D54" s="6"/>
      <c r="E54" s="7" t="s">
        <v>85</v>
      </c>
      <c r="F54" s="8"/>
      <c r="G54" s="337" t="s">
        <v>84</v>
      </c>
      <c r="H54" s="337"/>
      <c r="I54" s="337"/>
      <c r="J54" s="337"/>
      <c r="K54" s="33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7"/>
      <c r="AJ54" s="5"/>
      <c r="AK54" s="5"/>
      <c r="AL54" s="5"/>
      <c r="AM54" s="5"/>
      <c r="AN54" s="9"/>
      <c r="AO54" s="199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271"/>
      <c r="BG54" s="272"/>
      <c r="BH54" s="272"/>
      <c r="BI54" s="272"/>
      <c r="BJ54" s="272"/>
      <c r="BK54" s="272"/>
      <c r="BL54" s="272"/>
      <c r="BM54" s="272"/>
      <c r="BN54" s="272"/>
      <c r="BO54" s="273"/>
      <c r="BP54" s="271"/>
      <c r="BQ54" s="272"/>
      <c r="BR54" s="272"/>
      <c r="BS54" s="272"/>
      <c r="BT54" s="272"/>
      <c r="BU54" s="272"/>
      <c r="BV54" s="272"/>
      <c r="BW54" s="272"/>
      <c r="BX54" s="272"/>
      <c r="BY54" s="273"/>
    </row>
    <row r="55" spans="1:77" ht="5.25" customHeight="1">
      <c r="A55" s="215"/>
      <c r="B55" s="215"/>
      <c r="C55" s="190"/>
      <c r="D55" s="338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  <c r="AE55" s="339"/>
      <c r="AF55" s="339"/>
      <c r="AG55" s="339"/>
      <c r="AH55" s="339"/>
      <c r="AI55" s="339"/>
      <c r="AJ55" s="339"/>
      <c r="AK55" s="339"/>
      <c r="AL55" s="339"/>
      <c r="AM55" s="339"/>
      <c r="AN55" s="340"/>
      <c r="AO55" s="199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274"/>
      <c r="BG55" s="275"/>
      <c r="BH55" s="275"/>
      <c r="BI55" s="275"/>
      <c r="BJ55" s="275"/>
      <c r="BK55" s="275"/>
      <c r="BL55" s="275"/>
      <c r="BM55" s="275"/>
      <c r="BN55" s="275"/>
      <c r="BO55" s="276"/>
      <c r="BP55" s="274"/>
      <c r="BQ55" s="275"/>
      <c r="BR55" s="275"/>
      <c r="BS55" s="275"/>
      <c r="BT55" s="275"/>
      <c r="BU55" s="275"/>
      <c r="BV55" s="275"/>
      <c r="BW55" s="275"/>
      <c r="BX55" s="275"/>
      <c r="BY55" s="276"/>
    </row>
    <row r="56" spans="1:77" ht="24.75" customHeight="1">
      <c r="A56" s="215" t="s">
        <v>37</v>
      </c>
      <c r="B56" s="215"/>
      <c r="C56" s="215"/>
      <c r="D56" s="330" t="s">
        <v>46</v>
      </c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330"/>
      <c r="R56" s="330"/>
      <c r="S56" s="330"/>
      <c r="T56" s="330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30"/>
      <c r="AI56" s="330"/>
      <c r="AJ56" s="330"/>
      <c r="AK56" s="330"/>
      <c r="AL56" s="330"/>
      <c r="AM56" s="330"/>
      <c r="AN56" s="330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>
        <f>AO56/100*5.1</f>
        <v>0</v>
      </c>
      <c r="AY56" s="147"/>
      <c r="AZ56" s="147"/>
      <c r="BA56" s="147"/>
      <c r="BB56" s="147"/>
      <c r="BC56" s="147"/>
      <c r="BD56" s="147"/>
      <c r="BE56" s="147"/>
      <c r="BF56" s="258" t="s">
        <v>11</v>
      </c>
      <c r="BG56" s="259"/>
      <c r="BH56" s="259"/>
      <c r="BI56" s="259"/>
      <c r="BJ56" s="259"/>
      <c r="BK56" s="259"/>
      <c r="BL56" s="259"/>
      <c r="BM56" s="259"/>
      <c r="BN56" s="259"/>
      <c r="BO56" s="259"/>
      <c r="BP56" s="258" t="s">
        <v>11</v>
      </c>
      <c r="BQ56" s="259"/>
      <c r="BR56" s="259"/>
      <c r="BS56" s="259"/>
      <c r="BT56" s="259"/>
      <c r="BU56" s="259"/>
      <c r="BV56" s="259"/>
      <c r="BW56" s="259"/>
      <c r="BX56" s="259"/>
      <c r="BY56" s="259"/>
    </row>
    <row r="57" spans="1:77" ht="15" customHeight="1">
      <c r="A57" s="215"/>
      <c r="B57" s="215"/>
      <c r="C57" s="215"/>
      <c r="D57" s="318" t="s">
        <v>10</v>
      </c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19"/>
      <c r="AA57" s="319"/>
      <c r="AB57" s="319"/>
      <c r="AC57" s="319"/>
      <c r="AD57" s="319"/>
      <c r="AE57" s="319"/>
      <c r="AF57" s="319"/>
      <c r="AG57" s="319"/>
      <c r="AH57" s="319"/>
      <c r="AI57" s="319"/>
      <c r="AJ57" s="319"/>
      <c r="AK57" s="319"/>
      <c r="AL57" s="319"/>
      <c r="AM57" s="319"/>
      <c r="AN57" s="320"/>
      <c r="AO57" s="147" t="s">
        <v>11</v>
      </c>
      <c r="AP57" s="147"/>
      <c r="AQ57" s="147"/>
      <c r="AR57" s="147"/>
      <c r="AS57" s="147"/>
      <c r="AT57" s="147"/>
      <c r="AU57" s="147"/>
      <c r="AV57" s="147"/>
      <c r="AW57" s="147"/>
      <c r="AX57" s="147">
        <f>ROUND(AX39+AX44+AX47+AX56,0)</f>
        <v>0</v>
      </c>
      <c r="AY57" s="147"/>
      <c r="AZ57" s="147"/>
      <c r="BA57" s="147"/>
      <c r="BB57" s="147"/>
      <c r="BC57" s="147"/>
      <c r="BD57" s="147"/>
      <c r="BE57" s="147"/>
      <c r="BF57" s="217"/>
      <c r="BG57" s="217"/>
      <c r="BH57" s="217"/>
      <c r="BI57" s="217"/>
      <c r="BJ57" s="217"/>
      <c r="BK57" s="217"/>
      <c r="BL57" s="217"/>
      <c r="BM57" s="217"/>
      <c r="BN57" s="217"/>
      <c r="BO57" s="217"/>
      <c r="BP57" s="217"/>
      <c r="BQ57" s="217"/>
      <c r="BR57" s="217"/>
      <c r="BS57" s="217"/>
      <c r="BT57" s="217"/>
      <c r="BU57" s="217"/>
      <c r="BV57" s="217"/>
      <c r="BW57" s="217"/>
      <c r="BX57" s="217"/>
      <c r="BY57" s="217"/>
    </row>
    <row r="58" spans="1:57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:57" ht="36" customHeight="1">
      <c r="A59" s="345" t="s">
        <v>95</v>
      </c>
      <c r="B59" s="345"/>
      <c r="C59" s="345"/>
      <c r="D59" s="345"/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45"/>
      <c r="AH59" s="345"/>
      <c r="AI59" s="345"/>
      <c r="AJ59" s="345"/>
      <c r="AK59" s="345"/>
      <c r="AL59" s="345"/>
      <c r="AM59" s="345"/>
      <c r="AN59" s="345"/>
      <c r="AO59" s="345"/>
      <c r="AP59" s="345"/>
      <c r="AQ59" s="345"/>
      <c r="AR59" s="345"/>
      <c r="AS59" s="345"/>
      <c r="AT59" s="345"/>
      <c r="AU59" s="345"/>
      <c r="AV59" s="345"/>
      <c r="AW59" s="345"/>
      <c r="AX59" s="345"/>
      <c r="AY59" s="345"/>
      <c r="AZ59" s="345"/>
      <c r="BA59" s="345"/>
      <c r="BB59" s="345"/>
      <c r="BC59" s="345"/>
      <c r="BD59" s="345"/>
      <c r="BE59" s="345"/>
    </row>
    <row r="61" spans="1:95" ht="15">
      <c r="A61" s="177" t="s">
        <v>47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  <c r="BH61" s="177"/>
      <c r="BI61" s="177"/>
      <c r="BJ61" s="177"/>
      <c r="BK61" s="177"/>
      <c r="BL61" s="177"/>
      <c r="BM61" s="177"/>
      <c r="BN61" s="177"/>
      <c r="BO61" s="177"/>
      <c r="BP61" s="177"/>
      <c r="BQ61" s="177"/>
      <c r="BR61" s="177"/>
      <c r="BS61" s="177"/>
      <c r="BT61" s="177"/>
      <c r="BU61" s="177"/>
      <c r="BV61" s="177"/>
      <c r="BW61" s="177"/>
      <c r="BX61" s="177"/>
      <c r="BY61" s="177"/>
      <c r="BZ61" s="177"/>
      <c r="CA61" s="177"/>
      <c r="CB61" s="177"/>
      <c r="CC61" s="177"/>
      <c r="CD61" s="177"/>
      <c r="CE61" s="177"/>
      <c r="CF61" s="177"/>
      <c r="CG61" s="177"/>
      <c r="CH61" s="177"/>
      <c r="CI61" s="177"/>
      <c r="CJ61" s="177"/>
      <c r="CK61" s="177"/>
      <c r="CL61" s="177"/>
      <c r="CM61" s="177"/>
      <c r="CN61" s="177"/>
      <c r="CO61" s="177"/>
      <c r="CP61" s="177"/>
      <c r="CQ61" s="177"/>
    </row>
    <row r="62" spans="1:95" ht="15">
      <c r="A62" s="246" t="s">
        <v>125</v>
      </c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</row>
    <row r="63" spans="1:78" ht="39" customHeight="1">
      <c r="A63" s="216" t="s">
        <v>106</v>
      </c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216"/>
      <c r="BA63" s="216"/>
      <c r="BB63" s="216"/>
      <c r="BC63" s="216"/>
      <c r="BD63" s="216"/>
      <c r="BE63" s="216"/>
      <c r="BF63" s="238" t="s">
        <v>134</v>
      </c>
      <c r="BG63" s="238"/>
      <c r="BH63" s="238"/>
      <c r="BI63" s="238"/>
      <c r="BJ63" s="238"/>
      <c r="BK63" s="238"/>
      <c r="BL63" s="238"/>
      <c r="BM63" s="238"/>
      <c r="BN63" s="238"/>
      <c r="BO63" s="238"/>
      <c r="BP63" s="238" t="s">
        <v>135</v>
      </c>
      <c r="BQ63" s="238"/>
      <c r="BR63" s="238"/>
      <c r="BS63" s="238"/>
      <c r="BT63" s="238"/>
      <c r="BU63" s="238"/>
      <c r="BV63" s="238"/>
      <c r="BW63" s="238"/>
      <c r="BX63" s="238"/>
      <c r="BY63" s="238"/>
      <c r="BZ63" s="23"/>
    </row>
    <row r="64" spans="1:77" ht="44.25" customHeight="1">
      <c r="A64" s="215" t="s">
        <v>14</v>
      </c>
      <c r="B64" s="215"/>
      <c r="C64" s="215"/>
      <c r="D64" s="215" t="s">
        <v>48</v>
      </c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 t="s">
        <v>49</v>
      </c>
      <c r="AF64" s="215"/>
      <c r="AG64" s="215"/>
      <c r="AH64" s="215"/>
      <c r="AI64" s="215"/>
      <c r="AJ64" s="215"/>
      <c r="AK64" s="215"/>
      <c r="AL64" s="215"/>
      <c r="AM64" s="215"/>
      <c r="AN64" s="215"/>
      <c r="AO64" s="215" t="s">
        <v>50</v>
      </c>
      <c r="AP64" s="215"/>
      <c r="AQ64" s="215"/>
      <c r="AR64" s="215"/>
      <c r="AS64" s="215"/>
      <c r="AT64" s="215"/>
      <c r="AU64" s="215"/>
      <c r="AV64" s="215"/>
      <c r="AW64" s="215"/>
      <c r="AX64" s="215" t="s">
        <v>90</v>
      </c>
      <c r="AY64" s="215"/>
      <c r="AZ64" s="215"/>
      <c r="BA64" s="215"/>
      <c r="BB64" s="215"/>
      <c r="BC64" s="215"/>
      <c r="BD64" s="215"/>
      <c r="BE64" s="215"/>
      <c r="BF64" s="216" t="s">
        <v>117</v>
      </c>
      <c r="BG64" s="240"/>
      <c r="BH64" s="240"/>
      <c r="BI64" s="240"/>
      <c r="BJ64" s="240"/>
      <c r="BK64" s="240"/>
      <c r="BL64" s="240"/>
      <c r="BM64" s="240"/>
      <c r="BN64" s="240"/>
      <c r="BO64" s="240"/>
      <c r="BP64" s="216" t="s">
        <v>117</v>
      </c>
      <c r="BQ64" s="240"/>
      <c r="BR64" s="240"/>
      <c r="BS64" s="240"/>
      <c r="BT64" s="240"/>
      <c r="BU64" s="240"/>
      <c r="BV64" s="240"/>
      <c r="BW64" s="240"/>
      <c r="BX64" s="240"/>
      <c r="BY64" s="240"/>
    </row>
    <row r="65" spans="1:77" ht="15">
      <c r="A65" s="215">
        <v>1</v>
      </c>
      <c r="B65" s="215"/>
      <c r="C65" s="215"/>
      <c r="D65" s="215">
        <v>2</v>
      </c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>
        <v>3</v>
      </c>
      <c r="AF65" s="215"/>
      <c r="AG65" s="215"/>
      <c r="AH65" s="215"/>
      <c r="AI65" s="215"/>
      <c r="AJ65" s="215"/>
      <c r="AK65" s="215"/>
      <c r="AL65" s="215"/>
      <c r="AM65" s="215"/>
      <c r="AN65" s="215"/>
      <c r="AO65" s="215">
        <v>4</v>
      </c>
      <c r="AP65" s="215"/>
      <c r="AQ65" s="215"/>
      <c r="AR65" s="215"/>
      <c r="AS65" s="215"/>
      <c r="AT65" s="215"/>
      <c r="AU65" s="215"/>
      <c r="AV65" s="215"/>
      <c r="AW65" s="215"/>
      <c r="AX65" s="215">
        <v>5</v>
      </c>
      <c r="AY65" s="215"/>
      <c r="AZ65" s="215"/>
      <c r="BA65" s="215"/>
      <c r="BB65" s="215"/>
      <c r="BC65" s="215"/>
      <c r="BD65" s="215"/>
      <c r="BE65" s="215"/>
      <c r="BF65" s="169" t="s">
        <v>114</v>
      </c>
      <c r="BG65" s="170"/>
      <c r="BH65" s="170"/>
      <c r="BI65" s="170"/>
      <c r="BJ65" s="170"/>
      <c r="BK65" s="170"/>
      <c r="BL65" s="170"/>
      <c r="BM65" s="170"/>
      <c r="BN65" s="170"/>
      <c r="BO65" s="170"/>
      <c r="BP65" s="169" t="s">
        <v>115</v>
      </c>
      <c r="BQ65" s="170"/>
      <c r="BR65" s="170"/>
      <c r="BS65" s="170"/>
      <c r="BT65" s="170"/>
      <c r="BU65" s="170"/>
      <c r="BV65" s="170"/>
      <c r="BW65" s="170"/>
      <c r="BX65" s="170"/>
      <c r="BY65" s="170"/>
    </row>
    <row r="66" spans="1:77" ht="15">
      <c r="A66" s="215"/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344"/>
      <c r="AP66" s="344"/>
      <c r="AQ66" s="344"/>
      <c r="AR66" s="344"/>
      <c r="AS66" s="344"/>
      <c r="AT66" s="344"/>
      <c r="AU66" s="344"/>
      <c r="AV66" s="344"/>
      <c r="AW66" s="344"/>
      <c r="AX66" s="147">
        <f>AE66*AO66</f>
        <v>0</v>
      </c>
      <c r="AY66" s="147"/>
      <c r="AZ66" s="147"/>
      <c r="BA66" s="147"/>
      <c r="BB66" s="147"/>
      <c r="BC66" s="147"/>
      <c r="BD66" s="147"/>
      <c r="BE66" s="147"/>
      <c r="BF66" s="169" t="s">
        <v>11</v>
      </c>
      <c r="BG66" s="170"/>
      <c r="BH66" s="170"/>
      <c r="BI66" s="170"/>
      <c r="BJ66" s="170"/>
      <c r="BK66" s="170"/>
      <c r="BL66" s="170"/>
      <c r="BM66" s="170"/>
      <c r="BN66" s="170"/>
      <c r="BO66" s="170"/>
      <c r="BP66" s="169" t="s">
        <v>11</v>
      </c>
      <c r="BQ66" s="170"/>
      <c r="BR66" s="170"/>
      <c r="BS66" s="170"/>
      <c r="BT66" s="170"/>
      <c r="BU66" s="170"/>
      <c r="BV66" s="170"/>
      <c r="BW66" s="170"/>
      <c r="BX66" s="170"/>
      <c r="BY66" s="170"/>
    </row>
    <row r="67" spans="1:77" ht="15" customHeight="1">
      <c r="A67" s="215"/>
      <c r="B67" s="215"/>
      <c r="C67" s="215"/>
      <c r="D67" s="318" t="s">
        <v>10</v>
      </c>
      <c r="E67" s="319"/>
      <c r="F67" s="319"/>
      <c r="G67" s="319"/>
      <c r="H67" s="319"/>
      <c r="I67" s="319"/>
      <c r="J67" s="319"/>
      <c r="K67" s="319"/>
      <c r="L67" s="319"/>
      <c r="M67" s="319"/>
      <c r="N67" s="319"/>
      <c r="O67" s="319"/>
      <c r="P67" s="319"/>
      <c r="Q67" s="319"/>
      <c r="R67" s="319"/>
      <c r="S67" s="319"/>
      <c r="T67" s="319"/>
      <c r="U67" s="319"/>
      <c r="V67" s="319"/>
      <c r="W67" s="319"/>
      <c r="X67" s="319"/>
      <c r="Y67" s="319"/>
      <c r="Z67" s="319"/>
      <c r="AA67" s="319"/>
      <c r="AB67" s="319"/>
      <c r="AC67" s="319"/>
      <c r="AD67" s="320"/>
      <c r="AE67" s="147" t="s">
        <v>11</v>
      </c>
      <c r="AF67" s="147"/>
      <c r="AG67" s="147"/>
      <c r="AH67" s="147"/>
      <c r="AI67" s="147"/>
      <c r="AJ67" s="147"/>
      <c r="AK67" s="147"/>
      <c r="AL67" s="147"/>
      <c r="AM67" s="147"/>
      <c r="AN67" s="147"/>
      <c r="AO67" s="344" t="s">
        <v>11</v>
      </c>
      <c r="AP67" s="344"/>
      <c r="AQ67" s="344"/>
      <c r="AR67" s="344"/>
      <c r="AS67" s="344"/>
      <c r="AT67" s="344"/>
      <c r="AU67" s="344"/>
      <c r="AV67" s="344"/>
      <c r="AW67" s="344"/>
      <c r="AX67" s="147">
        <f>SUM(AX66:BE66)</f>
        <v>0</v>
      </c>
      <c r="AY67" s="147"/>
      <c r="AZ67" s="147"/>
      <c r="BA67" s="147"/>
      <c r="BB67" s="147"/>
      <c r="BC67" s="147"/>
      <c r="BD67" s="147"/>
      <c r="BE67" s="147"/>
      <c r="BF67" s="217"/>
      <c r="BG67" s="217"/>
      <c r="BH67" s="217"/>
      <c r="BI67" s="217"/>
      <c r="BJ67" s="217"/>
      <c r="BK67" s="217"/>
      <c r="BL67" s="217"/>
      <c r="BM67" s="217"/>
      <c r="BN67" s="217"/>
      <c r="BO67" s="217"/>
      <c r="BP67" s="217"/>
      <c r="BQ67" s="217"/>
      <c r="BR67" s="217"/>
      <c r="BS67" s="217"/>
      <c r="BT67" s="217"/>
      <c r="BU67" s="217"/>
      <c r="BV67" s="217"/>
      <c r="BW67" s="217"/>
      <c r="BX67" s="217"/>
      <c r="BY67" s="217"/>
    </row>
    <row r="68" spans="1:57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</row>
    <row r="69" spans="1:94" ht="15">
      <c r="A69" s="177" t="s">
        <v>51</v>
      </c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177"/>
      <c r="CA69" s="177"/>
      <c r="CB69" s="177"/>
      <c r="CC69" s="177"/>
      <c r="CD69" s="177"/>
      <c r="CE69" s="177"/>
      <c r="CF69" s="177"/>
      <c r="CG69" s="177"/>
      <c r="CH69" s="177"/>
      <c r="CI69" s="177"/>
      <c r="CJ69" s="177"/>
      <c r="CK69" s="177"/>
      <c r="CL69" s="177"/>
      <c r="CM69" s="177"/>
      <c r="CN69" s="177"/>
      <c r="CO69" s="177"/>
      <c r="CP69" s="177"/>
    </row>
    <row r="70" spans="1:95" ht="15">
      <c r="A70" s="246" t="s">
        <v>125</v>
      </c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</row>
    <row r="71" spans="1:77" ht="39.75" customHeight="1">
      <c r="A71" s="216" t="s">
        <v>106</v>
      </c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  <c r="AO71" s="216"/>
      <c r="AP71" s="216"/>
      <c r="AQ71" s="216"/>
      <c r="AR71" s="216"/>
      <c r="AS71" s="216"/>
      <c r="AT71" s="216"/>
      <c r="AU71" s="216"/>
      <c r="AV71" s="216"/>
      <c r="AW71" s="216"/>
      <c r="AX71" s="216"/>
      <c r="AY71" s="216"/>
      <c r="AZ71" s="216"/>
      <c r="BA71" s="216"/>
      <c r="BB71" s="216"/>
      <c r="BC71" s="216"/>
      <c r="BD71" s="216"/>
      <c r="BE71" s="216"/>
      <c r="BF71" s="238" t="s">
        <v>134</v>
      </c>
      <c r="BG71" s="238"/>
      <c r="BH71" s="238"/>
      <c r="BI71" s="238"/>
      <c r="BJ71" s="238"/>
      <c r="BK71" s="238"/>
      <c r="BL71" s="238"/>
      <c r="BM71" s="238"/>
      <c r="BN71" s="238"/>
      <c r="BO71" s="238"/>
      <c r="BP71" s="238" t="s">
        <v>135</v>
      </c>
      <c r="BQ71" s="238"/>
      <c r="BR71" s="238"/>
      <c r="BS71" s="238"/>
      <c r="BT71" s="238"/>
      <c r="BU71" s="238"/>
      <c r="BV71" s="238"/>
      <c r="BW71" s="238"/>
      <c r="BX71" s="238"/>
      <c r="BY71" s="238"/>
    </row>
    <row r="72" spans="1:77" ht="39.75" customHeight="1">
      <c r="A72" s="190" t="s">
        <v>14</v>
      </c>
      <c r="B72" s="191"/>
      <c r="C72" s="192"/>
      <c r="D72" s="190" t="s">
        <v>16</v>
      </c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2"/>
      <c r="AE72" s="190" t="s">
        <v>52</v>
      </c>
      <c r="AF72" s="191"/>
      <c r="AG72" s="191"/>
      <c r="AH72" s="191"/>
      <c r="AI72" s="191"/>
      <c r="AJ72" s="191"/>
      <c r="AK72" s="191"/>
      <c r="AL72" s="191"/>
      <c r="AM72" s="191"/>
      <c r="AN72" s="192"/>
      <c r="AO72" s="190" t="s">
        <v>53</v>
      </c>
      <c r="AP72" s="191"/>
      <c r="AQ72" s="191"/>
      <c r="AR72" s="191"/>
      <c r="AS72" s="191"/>
      <c r="AT72" s="192"/>
      <c r="AU72" s="190" t="s">
        <v>89</v>
      </c>
      <c r="AV72" s="191"/>
      <c r="AW72" s="191"/>
      <c r="AX72" s="191"/>
      <c r="AY72" s="191"/>
      <c r="AZ72" s="191"/>
      <c r="BA72" s="191"/>
      <c r="BB72" s="191"/>
      <c r="BC72" s="191"/>
      <c r="BD72" s="191"/>
      <c r="BE72" s="192"/>
      <c r="BF72" s="216" t="s">
        <v>118</v>
      </c>
      <c r="BG72" s="240"/>
      <c r="BH72" s="240"/>
      <c r="BI72" s="240"/>
      <c r="BJ72" s="240"/>
      <c r="BK72" s="240"/>
      <c r="BL72" s="240"/>
      <c r="BM72" s="240"/>
      <c r="BN72" s="240"/>
      <c r="BO72" s="240"/>
      <c r="BP72" s="216" t="s">
        <v>118</v>
      </c>
      <c r="BQ72" s="240"/>
      <c r="BR72" s="240"/>
      <c r="BS72" s="240"/>
      <c r="BT72" s="240"/>
      <c r="BU72" s="240"/>
      <c r="BV72" s="240"/>
      <c r="BW72" s="240"/>
      <c r="BX72" s="240"/>
      <c r="BY72" s="240"/>
    </row>
    <row r="73" spans="1:77" ht="15" customHeight="1">
      <c r="A73" s="190">
        <v>1</v>
      </c>
      <c r="B73" s="191"/>
      <c r="C73" s="192"/>
      <c r="D73" s="190">
        <v>2</v>
      </c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2"/>
      <c r="AE73" s="190">
        <v>3</v>
      </c>
      <c r="AF73" s="191"/>
      <c r="AG73" s="191"/>
      <c r="AH73" s="191"/>
      <c r="AI73" s="191"/>
      <c r="AJ73" s="191"/>
      <c r="AK73" s="191"/>
      <c r="AL73" s="191"/>
      <c r="AM73" s="191"/>
      <c r="AN73" s="192"/>
      <c r="AO73" s="190">
        <v>4</v>
      </c>
      <c r="AP73" s="191"/>
      <c r="AQ73" s="191"/>
      <c r="AR73" s="191"/>
      <c r="AS73" s="191"/>
      <c r="AT73" s="192"/>
      <c r="AU73" s="190">
        <v>5</v>
      </c>
      <c r="AV73" s="191"/>
      <c r="AW73" s="191"/>
      <c r="AX73" s="191"/>
      <c r="AY73" s="191"/>
      <c r="AZ73" s="191"/>
      <c r="BA73" s="191"/>
      <c r="BB73" s="191"/>
      <c r="BC73" s="191"/>
      <c r="BD73" s="191"/>
      <c r="BE73" s="192"/>
      <c r="BF73" s="169" t="s">
        <v>114</v>
      </c>
      <c r="BG73" s="170"/>
      <c r="BH73" s="170"/>
      <c r="BI73" s="170"/>
      <c r="BJ73" s="170"/>
      <c r="BK73" s="170"/>
      <c r="BL73" s="170"/>
      <c r="BM73" s="170"/>
      <c r="BN73" s="170"/>
      <c r="BO73" s="170"/>
      <c r="BP73" s="169" t="s">
        <v>115</v>
      </c>
      <c r="BQ73" s="170"/>
      <c r="BR73" s="170"/>
      <c r="BS73" s="170"/>
      <c r="BT73" s="170"/>
      <c r="BU73" s="170"/>
      <c r="BV73" s="170"/>
      <c r="BW73" s="170"/>
      <c r="BX73" s="170"/>
      <c r="BY73" s="170"/>
    </row>
    <row r="74" spans="1:77" ht="15">
      <c r="A74" s="190" t="s">
        <v>27</v>
      </c>
      <c r="B74" s="191"/>
      <c r="C74" s="192"/>
      <c r="D74" s="190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2"/>
      <c r="AE74" s="197"/>
      <c r="AF74" s="198"/>
      <c r="AG74" s="198"/>
      <c r="AH74" s="198"/>
      <c r="AI74" s="198"/>
      <c r="AJ74" s="198"/>
      <c r="AK74" s="198"/>
      <c r="AL74" s="198"/>
      <c r="AM74" s="198"/>
      <c r="AN74" s="199"/>
      <c r="AO74" s="197"/>
      <c r="AP74" s="198"/>
      <c r="AQ74" s="198"/>
      <c r="AR74" s="198"/>
      <c r="AS74" s="198"/>
      <c r="AT74" s="199"/>
      <c r="AU74" s="322">
        <f>AE74*AO74/100</f>
        <v>0</v>
      </c>
      <c r="AV74" s="323"/>
      <c r="AW74" s="323"/>
      <c r="AX74" s="323"/>
      <c r="AY74" s="323"/>
      <c r="AZ74" s="323"/>
      <c r="BA74" s="323"/>
      <c r="BB74" s="323"/>
      <c r="BC74" s="323"/>
      <c r="BD74" s="323"/>
      <c r="BE74" s="324"/>
      <c r="BF74" s="169" t="s">
        <v>11</v>
      </c>
      <c r="BG74" s="170"/>
      <c r="BH74" s="170"/>
      <c r="BI74" s="170"/>
      <c r="BJ74" s="170"/>
      <c r="BK74" s="170"/>
      <c r="BL74" s="170"/>
      <c r="BM74" s="170"/>
      <c r="BN74" s="170"/>
      <c r="BO74" s="170"/>
      <c r="BP74" s="169" t="s">
        <v>11</v>
      </c>
      <c r="BQ74" s="170"/>
      <c r="BR74" s="170"/>
      <c r="BS74" s="170"/>
      <c r="BT74" s="170"/>
      <c r="BU74" s="170"/>
      <c r="BV74" s="170"/>
      <c r="BW74" s="170"/>
      <c r="BX74" s="170"/>
      <c r="BY74" s="170"/>
    </row>
    <row r="75" spans="1:77" ht="15" customHeight="1">
      <c r="A75" s="190"/>
      <c r="B75" s="191"/>
      <c r="C75" s="192"/>
      <c r="D75" s="318" t="s">
        <v>10</v>
      </c>
      <c r="E75" s="319"/>
      <c r="F75" s="319"/>
      <c r="G75" s="319"/>
      <c r="H75" s="319"/>
      <c r="I75" s="319"/>
      <c r="J75" s="319"/>
      <c r="K75" s="319"/>
      <c r="L75" s="319"/>
      <c r="M75" s="319"/>
      <c r="N75" s="319"/>
      <c r="O75" s="319"/>
      <c r="P75" s="319"/>
      <c r="Q75" s="319"/>
      <c r="R75" s="319"/>
      <c r="S75" s="319"/>
      <c r="T75" s="319"/>
      <c r="U75" s="319"/>
      <c r="V75" s="319"/>
      <c r="W75" s="319"/>
      <c r="X75" s="319"/>
      <c r="Y75" s="319"/>
      <c r="Z75" s="319"/>
      <c r="AA75" s="319"/>
      <c r="AB75" s="319"/>
      <c r="AC75" s="319"/>
      <c r="AD75" s="320"/>
      <c r="AE75" s="197">
        <f>SUM(AE74:AN74)</f>
        <v>0</v>
      </c>
      <c r="AF75" s="198"/>
      <c r="AG75" s="198"/>
      <c r="AH75" s="198"/>
      <c r="AI75" s="198"/>
      <c r="AJ75" s="198"/>
      <c r="AK75" s="198"/>
      <c r="AL75" s="198"/>
      <c r="AM75" s="198"/>
      <c r="AN75" s="199"/>
      <c r="AO75" s="197" t="s">
        <v>11</v>
      </c>
      <c r="AP75" s="198"/>
      <c r="AQ75" s="198"/>
      <c r="AR75" s="198"/>
      <c r="AS75" s="198"/>
      <c r="AT75" s="199"/>
      <c r="AU75" s="325">
        <f>SUM(AU74)</f>
        <v>0</v>
      </c>
      <c r="AV75" s="326"/>
      <c r="AW75" s="326"/>
      <c r="AX75" s="326"/>
      <c r="AY75" s="326"/>
      <c r="AZ75" s="326"/>
      <c r="BA75" s="326"/>
      <c r="BB75" s="326"/>
      <c r="BC75" s="326"/>
      <c r="BD75" s="326"/>
      <c r="BE75" s="327"/>
      <c r="BF75" s="217"/>
      <c r="BG75" s="217"/>
      <c r="BH75" s="217"/>
      <c r="BI75" s="217"/>
      <c r="BJ75" s="217"/>
      <c r="BK75" s="217"/>
      <c r="BL75" s="217"/>
      <c r="BM75" s="217"/>
      <c r="BN75" s="217"/>
      <c r="BO75" s="217"/>
      <c r="BP75" s="217"/>
      <c r="BQ75" s="217"/>
      <c r="BR75" s="217"/>
      <c r="BS75" s="217"/>
      <c r="BT75" s="217"/>
      <c r="BU75" s="217"/>
      <c r="BV75" s="217"/>
      <c r="BW75" s="217"/>
      <c r="BX75" s="217"/>
      <c r="BY75" s="217"/>
    </row>
    <row r="76" spans="1:57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</row>
    <row r="77" spans="1:95" ht="15">
      <c r="A77" s="177" t="s">
        <v>54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77"/>
      <c r="AT77" s="177"/>
      <c r="AU77" s="177"/>
      <c r="AV77" s="177"/>
      <c r="AW77" s="177"/>
      <c r="AX77" s="177"/>
      <c r="AY77" s="177"/>
      <c r="AZ77" s="177"/>
      <c r="BA77" s="177"/>
      <c r="BB77" s="177"/>
      <c r="BC77" s="177"/>
      <c r="BD77" s="177"/>
      <c r="BE77" s="177"/>
      <c r="BF77" s="177"/>
      <c r="BG77" s="177"/>
      <c r="BH77" s="177"/>
      <c r="BI77" s="177"/>
      <c r="BJ77" s="177"/>
      <c r="BK77" s="177"/>
      <c r="BL77" s="177"/>
      <c r="BM77" s="177"/>
      <c r="BN77" s="177"/>
      <c r="BO77" s="177"/>
      <c r="BP77" s="177"/>
      <c r="BQ77" s="177"/>
      <c r="BR77" s="177"/>
      <c r="BS77" s="177"/>
      <c r="BT77" s="177"/>
      <c r="BU77" s="177"/>
      <c r="BV77" s="177"/>
      <c r="BW77" s="177"/>
      <c r="BX77" s="177"/>
      <c r="BY77" s="177"/>
      <c r="BZ77" s="177"/>
      <c r="CA77" s="177"/>
      <c r="CB77" s="177"/>
      <c r="CC77" s="177"/>
      <c r="CD77" s="177"/>
      <c r="CE77" s="177"/>
      <c r="CF77" s="177"/>
      <c r="CG77" s="177"/>
      <c r="CH77" s="177"/>
      <c r="CI77" s="177"/>
      <c r="CJ77" s="177"/>
      <c r="CK77" s="177"/>
      <c r="CL77" s="177"/>
      <c r="CM77" s="177"/>
      <c r="CN77" s="177"/>
      <c r="CO77" s="177"/>
      <c r="CP77" s="177"/>
      <c r="CQ77" s="177"/>
    </row>
    <row r="78" spans="1:95" ht="15">
      <c r="A78" s="246" t="s">
        <v>125</v>
      </c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  <c r="BG78" s="222"/>
      <c r="BH78" s="222"/>
      <c r="BI78" s="222"/>
      <c r="BJ78" s="222"/>
      <c r="BK78" s="222"/>
      <c r="BL78" s="222"/>
      <c r="BM78" s="222"/>
      <c r="BN78" s="222"/>
      <c r="BO78" s="222"/>
      <c r="BP78" s="222"/>
      <c r="BQ78" s="222"/>
      <c r="BR78" s="222"/>
      <c r="BS78" s="222"/>
      <c r="BT78" s="222"/>
      <c r="BU78" s="222"/>
      <c r="BV78" s="222"/>
      <c r="BW78" s="222"/>
      <c r="BX78" s="222"/>
      <c r="BY78" s="222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</row>
    <row r="79" spans="1:77" ht="38.25" customHeight="1">
      <c r="A79" s="216" t="s">
        <v>106</v>
      </c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  <c r="AM79" s="216"/>
      <c r="AN79" s="216"/>
      <c r="AO79" s="216"/>
      <c r="AP79" s="216"/>
      <c r="AQ79" s="216"/>
      <c r="AR79" s="216"/>
      <c r="AS79" s="216"/>
      <c r="AT79" s="216"/>
      <c r="AU79" s="216"/>
      <c r="AV79" s="216"/>
      <c r="AW79" s="216"/>
      <c r="AX79" s="216"/>
      <c r="AY79" s="216"/>
      <c r="AZ79" s="216"/>
      <c r="BA79" s="216"/>
      <c r="BB79" s="216"/>
      <c r="BC79" s="216"/>
      <c r="BD79" s="216"/>
      <c r="BE79" s="216"/>
      <c r="BF79" s="238" t="s">
        <v>134</v>
      </c>
      <c r="BG79" s="238"/>
      <c r="BH79" s="238"/>
      <c r="BI79" s="238"/>
      <c r="BJ79" s="238"/>
      <c r="BK79" s="238"/>
      <c r="BL79" s="238"/>
      <c r="BM79" s="238"/>
      <c r="BN79" s="238"/>
      <c r="BO79" s="238"/>
      <c r="BP79" s="238" t="s">
        <v>135</v>
      </c>
      <c r="BQ79" s="238"/>
      <c r="BR79" s="238"/>
      <c r="BS79" s="238"/>
      <c r="BT79" s="238"/>
      <c r="BU79" s="238"/>
      <c r="BV79" s="238"/>
      <c r="BW79" s="238"/>
      <c r="BX79" s="238"/>
      <c r="BY79" s="238"/>
    </row>
    <row r="80" spans="1:77" ht="43.5" customHeight="1">
      <c r="A80" s="190" t="s">
        <v>14</v>
      </c>
      <c r="B80" s="191"/>
      <c r="C80" s="192"/>
      <c r="D80" s="190" t="s">
        <v>48</v>
      </c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2"/>
      <c r="AE80" s="190" t="s">
        <v>49</v>
      </c>
      <c r="AF80" s="191"/>
      <c r="AG80" s="191"/>
      <c r="AH80" s="191"/>
      <c r="AI80" s="191"/>
      <c r="AJ80" s="191"/>
      <c r="AK80" s="191"/>
      <c r="AL80" s="191"/>
      <c r="AM80" s="191"/>
      <c r="AN80" s="192"/>
      <c r="AO80" s="190" t="s">
        <v>50</v>
      </c>
      <c r="AP80" s="191"/>
      <c r="AQ80" s="191"/>
      <c r="AR80" s="191"/>
      <c r="AS80" s="191"/>
      <c r="AT80" s="191"/>
      <c r="AU80" s="191"/>
      <c r="AV80" s="191"/>
      <c r="AW80" s="192"/>
      <c r="AX80" s="190" t="s">
        <v>90</v>
      </c>
      <c r="AY80" s="191"/>
      <c r="AZ80" s="191"/>
      <c r="BA80" s="191"/>
      <c r="BB80" s="191"/>
      <c r="BC80" s="191"/>
      <c r="BD80" s="191"/>
      <c r="BE80" s="192"/>
      <c r="BF80" s="216" t="s">
        <v>117</v>
      </c>
      <c r="BG80" s="240"/>
      <c r="BH80" s="240"/>
      <c r="BI80" s="240"/>
      <c r="BJ80" s="240"/>
      <c r="BK80" s="240"/>
      <c r="BL80" s="240"/>
      <c r="BM80" s="240"/>
      <c r="BN80" s="240"/>
      <c r="BO80" s="240"/>
      <c r="BP80" s="216" t="s">
        <v>117</v>
      </c>
      <c r="BQ80" s="240"/>
      <c r="BR80" s="240"/>
      <c r="BS80" s="240"/>
      <c r="BT80" s="240"/>
      <c r="BU80" s="240"/>
      <c r="BV80" s="240"/>
      <c r="BW80" s="240"/>
      <c r="BX80" s="240"/>
      <c r="BY80" s="240"/>
    </row>
    <row r="81" spans="1:77" ht="15">
      <c r="A81" s="190">
        <v>1</v>
      </c>
      <c r="B81" s="191"/>
      <c r="C81" s="192"/>
      <c r="D81" s="190">
        <v>2</v>
      </c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2"/>
      <c r="AE81" s="190">
        <v>3</v>
      </c>
      <c r="AF81" s="191"/>
      <c r="AG81" s="191"/>
      <c r="AH81" s="191"/>
      <c r="AI81" s="191"/>
      <c r="AJ81" s="191"/>
      <c r="AK81" s="191"/>
      <c r="AL81" s="191"/>
      <c r="AM81" s="191"/>
      <c r="AN81" s="192"/>
      <c r="AO81" s="190">
        <v>4</v>
      </c>
      <c r="AP81" s="191"/>
      <c r="AQ81" s="191"/>
      <c r="AR81" s="191"/>
      <c r="AS81" s="191"/>
      <c r="AT81" s="191"/>
      <c r="AU81" s="191"/>
      <c r="AV81" s="191"/>
      <c r="AW81" s="192"/>
      <c r="AX81" s="190">
        <v>5</v>
      </c>
      <c r="AY81" s="191"/>
      <c r="AZ81" s="191"/>
      <c r="BA81" s="191"/>
      <c r="BB81" s="191"/>
      <c r="BC81" s="191"/>
      <c r="BD81" s="191"/>
      <c r="BE81" s="192"/>
      <c r="BF81" s="169" t="s">
        <v>114</v>
      </c>
      <c r="BG81" s="170"/>
      <c r="BH81" s="170"/>
      <c r="BI81" s="170"/>
      <c r="BJ81" s="170"/>
      <c r="BK81" s="170"/>
      <c r="BL81" s="170"/>
      <c r="BM81" s="170"/>
      <c r="BN81" s="170"/>
      <c r="BO81" s="170"/>
      <c r="BP81" s="169" t="s">
        <v>115</v>
      </c>
      <c r="BQ81" s="170"/>
      <c r="BR81" s="170"/>
      <c r="BS81" s="170"/>
      <c r="BT81" s="170"/>
      <c r="BU81" s="170"/>
      <c r="BV81" s="170"/>
      <c r="BW81" s="170"/>
      <c r="BX81" s="170"/>
      <c r="BY81" s="170"/>
    </row>
    <row r="82" spans="1:77" ht="15">
      <c r="A82" s="215"/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344"/>
      <c r="AP82" s="344"/>
      <c r="AQ82" s="344"/>
      <c r="AR82" s="344"/>
      <c r="AS82" s="344"/>
      <c r="AT82" s="344"/>
      <c r="AU82" s="344"/>
      <c r="AV82" s="344"/>
      <c r="AW82" s="344"/>
      <c r="AX82" s="147">
        <f>AE82*AO82</f>
        <v>0</v>
      </c>
      <c r="AY82" s="147"/>
      <c r="AZ82" s="147"/>
      <c r="BA82" s="147"/>
      <c r="BB82" s="147"/>
      <c r="BC82" s="147"/>
      <c r="BD82" s="147"/>
      <c r="BE82" s="147"/>
      <c r="BF82" s="169" t="s">
        <v>11</v>
      </c>
      <c r="BG82" s="170"/>
      <c r="BH82" s="170"/>
      <c r="BI82" s="170"/>
      <c r="BJ82" s="170"/>
      <c r="BK82" s="170"/>
      <c r="BL82" s="170"/>
      <c r="BM82" s="170"/>
      <c r="BN82" s="170"/>
      <c r="BO82" s="170"/>
      <c r="BP82" s="169" t="s">
        <v>11</v>
      </c>
      <c r="BQ82" s="170"/>
      <c r="BR82" s="170"/>
      <c r="BS82" s="170"/>
      <c r="BT82" s="170"/>
      <c r="BU82" s="170"/>
      <c r="BV82" s="170"/>
      <c r="BW82" s="170"/>
      <c r="BX82" s="170"/>
      <c r="BY82" s="170"/>
    </row>
    <row r="83" spans="1:77" ht="15" customHeight="1">
      <c r="A83" s="215"/>
      <c r="B83" s="215"/>
      <c r="C83" s="215"/>
      <c r="D83" s="318" t="s">
        <v>10</v>
      </c>
      <c r="E83" s="319"/>
      <c r="F83" s="319"/>
      <c r="G83" s="319"/>
      <c r="H83" s="319"/>
      <c r="I83" s="319"/>
      <c r="J83" s="319"/>
      <c r="K83" s="319"/>
      <c r="L83" s="319"/>
      <c r="M83" s="319"/>
      <c r="N83" s="319"/>
      <c r="O83" s="319"/>
      <c r="P83" s="319"/>
      <c r="Q83" s="319"/>
      <c r="R83" s="319"/>
      <c r="S83" s="319"/>
      <c r="T83" s="319"/>
      <c r="U83" s="319"/>
      <c r="V83" s="319"/>
      <c r="W83" s="319"/>
      <c r="X83" s="319"/>
      <c r="Y83" s="319"/>
      <c r="Z83" s="319"/>
      <c r="AA83" s="319"/>
      <c r="AB83" s="319"/>
      <c r="AC83" s="319"/>
      <c r="AD83" s="320"/>
      <c r="AE83" s="147" t="s">
        <v>11</v>
      </c>
      <c r="AF83" s="147"/>
      <c r="AG83" s="147"/>
      <c r="AH83" s="147"/>
      <c r="AI83" s="147"/>
      <c r="AJ83" s="147"/>
      <c r="AK83" s="147"/>
      <c r="AL83" s="147"/>
      <c r="AM83" s="147"/>
      <c r="AN83" s="147"/>
      <c r="AO83" s="344" t="s">
        <v>11</v>
      </c>
      <c r="AP83" s="344"/>
      <c r="AQ83" s="344"/>
      <c r="AR83" s="344"/>
      <c r="AS83" s="344"/>
      <c r="AT83" s="344"/>
      <c r="AU83" s="344"/>
      <c r="AV83" s="344"/>
      <c r="AW83" s="344"/>
      <c r="AX83" s="132">
        <f>SUM(AX82:BE82)</f>
        <v>0</v>
      </c>
      <c r="AY83" s="132"/>
      <c r="AZ83" s="132"/>
      <c r="BA83" s="132"/>
      <c r="BB83" s="132"/>
      <c r="BC83" s="132"/>
      <c r="BD83" s="132"/>
      <c r="BE83" s="132"/>
      <c r="BF83" s="217"/>
      <c r="BG83" s="217"/>
      <c r="BH83" s="217"/>
      <c r="BI83" s="217"/>
      <c r="BJ83" s="217"/>
      <c r="BK83" s="217"/>
      <c r="BL83" s="217"/>
      <c r="BM83" s="217"/>
      <c r="BN83" s="217"/>
      <c r="BO83" s="217"/>
      <c r="BP83" s="217"/>
      <c r="BQ83" s="217"/>
      <c r="BR83" s="217"/>
      <c r="BS83" s="217"/>
      <c r="BT83" s="217"/>
      <c r="BU83" s="217"/>
      <c r="BV83" s="217"/>
      <c r="BW83" s="217"/>
      <c r="BX83" s="217"/>
      <c r="BY83" s="217"/>
    </row>
    <row r="84" spans="1:57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</row>
    <row r="85" spans="1:95" ht="15">
      <c r="A85" s="241" t="s">
        <v>55</v>
      </c>
      <c r="B85" s="241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P85" s="241"/>
      <c r="AQ85" s="241"/>
      <c r="AR85" s="241"/>
      <c r="AS85" s="241"/>
      <c r="AT85" s="241"/>
      <c r="AU85" s="241"/>
      <c r="AV85" s="241"/>
      <c r="AW85" s="241"/>
      <c r="AX85" s="241"/>
      <c r="AY85" s="241"/>
      <c r="AZ85" s="241"/>
      <c r="BA85" s="241"/>
      <c r="BB85" s="241"/>
      <c r="BC85" s="241"/>
      <c r="BD85" s="241"/>
      <c r="BE85" s="241"/>
      <c r="BF85" s="241"/>
      <c r="BG85" s="241"/>
      <c r="BH85" s="241"/>
      <c r="BI85" s="241"/>
      <c r="BJ85" s="241"/>
      <c r="BK85" s="241"/>
      <c r="BL85" s="241"/>
      <c r="BM85" s="241"/>
      <c r="BN85" s="241"/>
      <c r="BO85" s="241"/>
      <c r="BP85" s="241"/>
      <c r="BQ85" s="241"/>
      <c r="BR85" s="241"/>
      <c r="BS85" s="241"/>
      <c r="BT85" s="241"/>
      <c r="BU85" s="241"/>
      <c r="BV85" s="241"/>
      <c r="BW85" s="241"/>
      <c r="BX85" s="241"/>
      <c r="BY85" s="241"/>
      <c r="BZ85" s="241"/>
      <c r="CA85" s="241"/>
      <c r="CB85" s="241"/>
      <c r="CC85" s="241"/>
      <c r="CD85" s="241"/>
      <c r="CE85" s="241"/>
      <c r="CF85" s="241"/>
      <c r="CG85" s="241"/>
      <c r="CH85" s="241"/>
      <c r="CI85" s="241"/>
      <c r="CJ85" s="241"/>
      <c r="CK85" s="241"/>
      <c r="CL85" s="241"/>
      <c r="CM85" s="241"/>
      <c r="CN85" s="241"/>
      <c r="CO85" s="241"/>
      <c r="CP85" s="241"/>
      <c r="CQ85" s="241"/>
    </row>
    <row r="86" spans="1:95" ht="15">
      <c r="A86" s="246" t="s">
        <v>125</v>
      </c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  <c r="BG86" s="222"/>
      <c r="BH86" s="222"/>
      <c r="BI86" s="222"/>
      <c r="BJ86" s="222"/>
      <c r="BK86" s="222"/>
      <c r="BL86" s="222"/>
      <c r="BM86" s="222"/>
      <c r="BN86" s="222"/>
      <c r="BO86" s="222"/>
      <c r="BP86" s="222"/>
      <c r="BQ86" s="222"/>
      <c r="BR86" s="222"/>
      <c r="BS86" s="222"/>
      <c r="BT86" s="222"/>
      <c r="BU86" s="222"/>
      <c r="BV86" s="222"/>
      <c r="BW86" s="222"/>
      <c r="BX86" s="222"/>
      <c r="BY86" s="222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</row>
    <row r="87" spans="1:57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</row>
    <row r="88" spans="1:77" ht="39.75" customHeight="1">
      <c r="A88" s="216" t="s">
        <v>106</v>
      </c>
      <c r="B88" s="216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  <c r="AO88" s="216"/>
      <c r="AP88" s="216"/>
      <c r="AQ88" s="216"/>
      <c r="AR88" s="216"/>
      <c r="AS88" s="216"/>
      <c r="AT88" s="216"/>
      <c r="AU88" s="216"/>
      <c r="AV88" s="216"/>
      <c r="AW88" s="216"/>
      <c r="AX88" s="216"/>
      <c r="AY88" s="216"/>
      <c r="AZ88" s="216"/>
      <c r="BA88" s="216"/>
      <c r="BB88" s="216"/>
      <c r="BC88" s="216"/>
      <c r="BD88" s="216"/>
      <c r="BE88" s="216"/>
      <c r="BF88" s="238" t="s">
        <v>134</v>
      </c>
      <c r="BG88" s="238"/>
      <c r="BH88" s="238"/>
      <c r="BI88" s="238"/>
      <c r="BJ88" s="238"/>
      <c r="BK88" s="238"/>
      <c r="BL88" s="238"/>
      <c r="BM88" s="238"/>
      <c r="BN88" s="238"/>
      <c r="BO88" s="238"/>
      <c r="BP88" s="238" t="s">
        <v>135</v>
      </c>
      <c r="BQ88" s="238"/>
      <c r="BR88" s="238"/>
      <c r="BS88" s="238"/>
      <c r="BT88" s="238"/>
      <c r="BU88" s="238"/>
      <c r="BV88" s="238"/>
      <c r="BW88" s="238"/>
      <c r="BX88" s="238"/>
      <c r="BY88" s="238"/>
    </row>
    <row r="89" spans="1:77" ht="43.5" customHeight="1">
      <c r="A89" s="215" t="s">
        <v>14</v>
      </c>
      <c r="B89" s="215"/>
      <c r="C89" s="215"/>
      <c r="D89" s="215" t="s">
        <v>48</v>
      </c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 t="s">
        <v>49</v>
      </c>
      <c r="AF89" s="215"/>
      <c r="AG89" s="215"/>
      <c r="AH89" s="215"/>
      <c r="AI89" s="215"/>
      <c r="AJ89" s="215"/>
      <c r="AK89" s="215"/>
      <c r="AL89" s="215"/>
      <c r="AM89" s="215"/>
      <c r="AN89" s="215"/>
      <c r="AO89" s="215" t="s">
        <v>50</v>
      </c>
      <c r="AP89" s="215"/>
      <c r="AQ89" s="215"/>
      <c r="AR89" s="215"/>
      <c r="AS89" s="215"/>
      <c r="AT89" s="215"/>
      <c r="AU89" s="215"/>
      <c r="AV89" s="215"/>
      <c r="AW89" s="215"/>
      <c r="AX89" s="215" t="s">
        <v>90</v>
      </c>
      <c r="AY89" s="215"/>
      <c r="AZ89" s="215"/>
      <c r="BA89" s="215"/>
      <c r="BB89" s="215"/>
      <c r="BC89" s="215"/>
      <c r="BD89" s="215"/>
      <c r="BE89" s="215"/>
      <c r="BF89" s="216" t="s">
        <v>117</v>
      </c>
      <c r="BG89" s="240"/>
      <c r="BH89" s="240"/>
      <c r="BI89" s="240"/>
      <c r="BJ89" s="240"/>
      <c r="BK89" s="240"/>
      <c r="BL89" s="240"/>
      <c r="BM89" s="240"/>
      <c r="BN89" s="240"/>
      <c r="BO89" s="240"/>
      <c r="BP89" s="216" t="s">
        <v>117</v>
      </c>
      <c r="BQ89" s="240"/>
      <c r="BR89" s="240"/>
      <c r="BS89" s="240"/>
      <c r="BT89" s="240"/>
      <c r="BU89" s="240"/>
      <c r="BV89" s="240"/>
      <c r="BW89" s="240"/>
      <c r="BX89" s="240"/>
      <c r="BY89" s="240"/>
    </row>
    <row r="90" spans="1:77" ht="15">
      <c r="A90" s="215">
        <v>1</v>
      </c>
      <c r="B90" s="215"/>
      <c r="C90" s="215"/>
      <c r="D90" s="215">
        <v>2</v>
      </c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>
        <v>3</v>
      </c>
      <c r="AF90" s="215"/>
      <c r="AG90" s="215"/>
      <c r="AH90" s="215"/>
      <c r="AI90" s="215"/>
      <c r="AJ90" s="215"/>
      <c r="AK90" s="215"/>
      <c r="AL90" s="215"/>
      <c r="AM90" s="215"/>
      <c r="AN90" s="215"/>
      <c r="AO90" s="215">
        <v>4</v>
      </c>
      <c r="AP90" s="215"/>
      <c r="AQ90" s="215"/>
      <c r="AR90" s="215"/>
      <c r="AS90" s="215"/>
      <c r="AT90" s="215"/>
      <c r="AU90" s="215"/>
      <c r="AV90" s="215"/>
      <c r="AW90" s="215"/>
      <c r="AX90" s="215">
        <v>5</v>
      </c>
      <c r="AY90" s="215"/>
      <c r="AZ90" s="215"/>
      <c r="BA90" s="215"/>
      <c r="BB90" s="215"/>
      <c r="BC90" s="215"/>
      <c r="BD90" s="215"/>
      <c r="BE90" s="215"/>
      <c r="BF90" s="169" t="s">
        <v>114</v>
      </c>
      <c r="BG90" s="170"/>
      <c r="BH90" s="170"/>
      <c r="BI90" s="170"/>
      <c r="BJ90" s="170"/>
      <c r="BK90" s="170"/>
      <c r="BL90" s="170"/>
      <c r="BM90" s="170"/>
      <c r="BN90" s="170"/>
      <c r="BO90" s="170"/>
      <c r="BP90" s="169" t="s">
        <v>115</v>
      </c>
      <c r="BQ90" s="170"/>
      <c r="BR90" s="170"/>
      <c r="BS90" s="170"/>
      <c r="BT90" s="170"/>
      <c r="BU90" s="170"/>
      <c r="BV90" s="170"/>
      <c r="BW90" s="170"/>
      <c r="BX90" s="170"/>
      <c r="BY90" s="170"/>
    </row>
    <row r="91" spans="1:77" ht="15">
      <c r="A91" s="215"/>
      <c r="B91" s="215"/>
      <c r="C91" s="215"/>
      <c r="D91" s="207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9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344"/>
      <c r="AP91" s="344"/>
      <c r="AQ91" s="344"/>
      <c r="AR91" s="344"/>
      <c r="AS91" s="344"/>
      <c r="AT91" s="344"/>
      <c r="AU91" s="344"/>
      <c r="AV91" s="344"/>
      <c r="AW91" s="344"/>
      <c r="AX91" s="147"/>
      <c r="AY91" s="147"/>
      <c r="AZ91" s="147"/>
      <c r="BA91" s="147"/>
      <c r="BB91" s="147"/>
      <c r="BC91" s="147"/>
      <c r="BD91" s="147"/>
      <c r="BE91" s="147"/>
      <c r="BF91" s="169" t="s">
        <v>11</v>
      </c>
      <c r="BG91" s="170"/>
      <c r="BH91" s="170"/>
      <c r="BI91" s="170"/>
      <c r="BJ91" s="170"/>
      <c r="BK91" s="170"/>
      <c r="BL91" s="170"/>
      <c r="BM91" s="170"/>
      <c r="BN91" s="170"/>
      <c r="BO91" s="170"/>
      <c r="BP91" s="169" t="s">
        <v>11</v>
      </c>
      <c r="BQ91" s="170"/>
      <c r="BR91" s="170"/>
      <c r="BS91" s="170"/>
      <c r="BT91" s="170"/>
      <c r="BU91" s="170"/>
      <c r="BV91" s="170"/>
      <c r="BW91" s="170"/>
      <c r="BX91" s="170"/>
      <c r="BY91" s="170"/>
    </row>
    <row r="92" spans="1:77" ht="15" customHeight="1">
      <c r="A92" s="215"/>
      <c r="B92" s="215"/>
      <c r="C92" s="215"/>
      <c r="D92" s="318" t="s">
        <v>119</v>
      </c>
      <c r="E92" s="319"/>
      <c r="F92" s="319"/>
      <c r="G92" s="319"/>
      <c r="H92" s="319"/>
      <c r="I92" s="319"/>
      <c r="J92" s="319"/>
      <c r="K92" s="319"/>
      <c r="L92" s="319"/>
      <c r="M92" s="319"/>
      <c r="N92" s="319"/>
      <c r="O92" s="319"/>
      <c r="P92" s="319"/>
      <c r="Q92" s="319"/>
      <c r="R92" s="319"/>
      <c r="S92" s="319"/>
      <c r="T92" s="319"/>
      <c r="U92" s="319"/>
      <c r="V92" s="319"/>
      <c r="W92" s="319"/>
      <c r="X92" s="319"/>
      <c r="Y92" s="319"/>
      <c r="Z92" s="319"/>
      <c r="AA92" s="319"/>
      <c r="AB92" s="319"/>
      <c r="AC92" s="319"/>
      <c r="AD92" s="320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344"/>
      <c r="AP92" s="344"/>
      <c r="AQ92" s="344"/>
      <c r="AR92" s="344"/>
      <c r="AS92" s="344"/>
      <c r="AT92" s="344"/>
      <c r="AU92" s="344"/>
      <c r="AV92" s="344"/>
      <c r="AW92" s="344"/>
      <c r="AX92" s="147"/>
      <c r="AY92" s="147"/>
      <c r="AZ92" s="147"/>
      <c r="BA92" s="147"/>
      <c r="BB92" s="147"/>
      <c r="BC92" s="147"/>
      <c r="BD92" s="147"/>
      <c r="BE92" s="147"/>
      <c r="BF92" s="228"/>
      <c r="BG92" s="237"/>
      <c r="BH92" s="237"/>
      <c r="BI92" s="237"/>
      <c r="BJ92" s="237"/>
      <c r="BK92" s="237"/>
      <c r="BL92" s="237"/>
      <c r="BM92" s="237"/>
      <c r="BN92" s="237"/>
      <c r="BO92" s="237"/>
      <c r="BP92" s="228"/>
      <c r="BQ92" s="237"/>
      <c r="BR92" s="237"/>
      <c r="BS92" s="237"/>
      <c r="BT92" s="237"/>
      <c r="BU92" s="237"/>
      <c r="BV92" s="237"/>
      <c r="BW92" s="237"/>
      <c r="BX92" s="237"/>
      <c r="BY92" s="237"/>
    </row>
    <row r="93" spans="58:77" ht="15">
      <c r="BF93" s="247"/>
      <c r="BG93" s="247"/>
      <c r="BH93" s="247"/>
      <c r="BI93" s="247"/>
      <c r="BJ93" s="247"/>
      <c r="BK93" s="247"/>
      <c r="BL93" s="247"/>
      <c r="BM93" s="247"/>
      <c r="BN93" s="247"/>
      <c r="BO93" s="247"/>
      <c r="BP93" s="247"/>
      <c r="BQ93" s="247"/>
      <c r="BR93" s="247"/>
      <c r="BS93" s="247"/>
      <c r="BT93" s="247"/>
      <c r="BU93" s="247"/>
      <c r="BV93" s="247"/>
      <c r="BW93" s="247"/>
      <c r="BX93" s="247"/>
      <c r="BY93" s="247"/>
    </row>
    <row r="94" spans="1:95" ht="15" customHeight="1">
      <c r="A94" s="241" t="s">
        <v>56</v>
      </c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  <c r="AJ94" s="242"/>
      <c r="AK94" s="242"/>
      <c r="AL94" s="242"/>
      <c r="AM94" s="242"/>
      <c r="AN94" s="242"/>
      <c r="AO94" s="242"/>
      <c r="AP94" s="242"/>
      <c r="AQ94" s="242"/>
      <c r="AR94" s="242"/>
      <c r="AS94" s="242"/>
      <c r="AT94" s="242"/>
      <c r="AU94" s="242"/>
      <c r="AV94" s="242"/>
      <c r="AW94" s="242"/>
      <c r="AX94" s="242"/>
      <c r="AY94" s="242"/>
      <c r="AZ94" s="242"/>
      <c r="BA94" s="242"/>
      <c r="BB94" s="242"/>
      <c r="BC94" s="242"/>
      <c r="BD94" s="242"/>
      <c r="BE94" s="242"/>
      <c r="BF94" s="242"/>
      <c r="BG94" s="242"/>
      <c r="BH94" s="242"/>
      <c r="BI94" s="242"/>
      <c r="BJ94" s="242"/>
      <c r="BK94" s="242"/>
      <c r="BL94" s="242"/>
      <c r="BM94" s="242"/>
      <c r="BN94" s="242"/>
      <c r="BO94" s="242"/>
      <c r="BP94" s="242"/>
      <c r="BQ94" s="242"/>
      <c r="BR94" s="242"/>
      <c r="BS94" s="242"/>
      <c r="BT94" s="242"/>
      <c r="BU94" s="242"/>
      <c r="BV94" s="242"/>
      <c r="BW94" s="242"/>
      <c r="BX94" s="242"/>
      <c r="BY94" s="242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</row>
    <row r="95" spans="1:95" ht="15" customHeight="1">
      <c r="A95" s="246" t="s">
        <v>125</v>
      </c>
      <c r="B95" s="246"/>
      <c r="C95" s="246"/>
      <c r="D95" s="246"/>
      <c r="E95" s="246"/>
      <c r="F95" s="246"/>
      <c r="G95" s="246"/>
      <c r="H95" s="246"/>
      <c r="I95" s="246"/>
      <c r="J95" s="246"/>
      <c r="K95" s="246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  <c r="AQ95" s="222"/>
      <c r="AR95" s="222"/>
      <c r="AS95" s="222"/>
      <c r="AT95" s="222"/>
      <c r="AU95" s="222"/>
      <c r="AV95" s="222"/>
      <c r="AW95" s="222"/>
      <c r="AX95" s="222"/>
      <c r="AY95" s="222"/>
      <c r="AZ95" s="222"/>
      <c r="BA95" s="222"/>
      <c r="BB95" s="222"/>
      <c r="BC95" s="222"/>
      <c r="BD95" s="222"/>
      <c r="BE95" s="222"/>
      <c r="BF95" s="222"/>
      <c r="BG95" s="222"/>
      <c r="BH95" s="222"/>
      <c r="BI95" s="222"/>
      <c r="BJ95" s="222"/>
      <c r="BK95" s="222"/>
      <c r="BL95" s="222"/>
      <c r="BM95" s="222"/>
      <c r="BN95" s="222"/>
      <c r="BO95" s="222"/>
      <c r="BP95" s="222"/>
      <c r="BQ95" s="222"/>
      <c r="BR95" s="222"/>
      <c r="BS95" s="222"/>
      <c r="BT95" s="222"/>
      <c r="BU95" s="222"/>
      <c r="BV95" s="222"/>
      <c r="BW95" s="222"/>
      <c r="BX95" s="222"/>
      <c r="BY95" s="222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</row>
    <row r="96" spans="1:57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</row>
    <row r="97" spans="1:95" ht="15" customHeight="1">
      <c r="A97" s="241" t="s">
        <v>57</v>
      </c>
      <c r="B97" s="241"/>
      <c r="C97" s="241"/>
      <c r="D97" s="241"/>
      <c r="E97" s="241"/>
      <c r="F97" s="241"/>
      <c r="G97" s="241"/>
      <c r="H97" s="241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S97" s="241"/>
      <c r="T97" s="241"/>
      <c r="U97" s="241"/>
      <c r="V97" s="241"/>
      <c r="W97" s="241"/>
      <c r="X97" s="241"/>
      <c r="Y97" s="241"/>
      <c r="Z97" s="241"/>
      <c r="AA97" s="241"/>
      <c r="AB97" s="241"/>
      <c r="AC97" s="241"/>
      <c r="AD97" s="241"/>
      <c r="AE97" s="241"/>
      <c r="AF97" s="241"/>
      <c r="AG97" s="241"/>
      <c r="AH97" s="241"/>
      <c r="AI97" s="241"/>
      <c r="AJ97" s="241"/>
      <c r="AK97" s="241"/>
      <c r="AL97" s="241"/>
      <c r="AM97" s="241"/>
      <c r="AN97" s="241"/>
      <c r="AO97" s="241"/>
      <c r="AP97" s="241"/>
      <c r="AQ97" s="241"/>
      <c r="AR97" s="241"/>
      <c r="AS97" s="241"/>
      <c r="AT97" s="241"/>
      <c r="AU97" s="241"/>
      <c r="AV97" s="241"/>
      <c r="AW97" s="241"/>
      <c r="AX97" s="241"/>
      <c r="AY97" s="241"/>
      <c r="AZ97" s="241"/>
      <c r="BA97" s="241"/>
      <c r="BB97" s="241"/>
      <c r="BC97" s="241"/>
      <c r="BD97" s="241"/>
      <c r="BE97" s="241"/>
      <c r="BF97" s="241"/>
      <c r="BG97" s="241"/>
      <c r="BH97" s="241"/>
      <c r="BI97" s="241"/>
      <c r="BJ97" s="241"/>
      <c r="BK97" s="241"/>
      <c r="BL97" s="241"/>
      <c r="BM97" s="241"/>
      <c r="BN97" s="241"/>
      <c r="BO97" s="241"/>
      <c r="BP97" s="241"/>
      <c r="BQ97" s="241"/>
      <c r="BR97" s="241"/>
      <c r="BS97" s="241"/>
      <c r="BT97" s="241"/>
      <c r="BU97" s="241"/>
      <c r="BV97" s="241"/>
      <c r="BW97" s="241"/>
      <c r="BX97" s="241"/>
      <c r="BY97" s="241"/>
      <c r="BZ97" s="241"/>
      <c r="CA97" s="241"/>
      <c r="CB97" s="241"/>
      <c r="CC97" s="241"/>
      <c r="CD97" s="241"/>
      <c r="CE97" s="241"/>
      <c r="CF97" s="241"/>
      <c r="CG97" s="241"/>
      <c r="CH97" s="241"/>
      <c r="CI97" s="241"/>
      <c r="CJ97" s="241"/>
      <c r="CK97" s="241"/>
      <c r="CL97" s="241"/>
      <c r="CM97" s="241"/>
      <c r="CN97" s="241"/>
      <c r="CO97" s="241"/>
      <c r="CP97" s="241"/>
      <c r="CQ97" s="241"/>
    </row>
    <row r="98" spans="1:77" ht="36" customHeight="1">
      <c r="A98" s="216" t="s">
        <v>106</v>
      </c>
      <c r="B98" s="216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  <c r="AO98" s="216"/>
      <c r="AP98" s="216"/>
      <c r="AQ98" s="216"/>
      <c r="AR98" s="216"/>
      <c r="AS98" s="216"/>
      <c r="AT98" s="216"/>
      <c r="AU98" s="216"/>
      <c r="AV98" s="216"/>
      <c r="AW98" s="216"/>
      <c r="AX98" s="216"/>
      <c r="AY98" s="216"/>
      <c r="AZ98" s="216"/>
      <c r="BA98" s="216"/>
      <c r="BB98" s="216"/>
      <c r="BC98" s="216"/>
      <c r="BD98" s="216"/>
      <c r="BE98" s="216"/>
      <c r="BF98" s="238" t="s">
        <v>134</v>
      </c>
      <c r="BG98" s="238"/>
      <c r="BH98" s="238"/>
      <c r="BI98" s="238"/>
      <c r="BJ98" s="238"/>
      <c r="BK98" s="238"/>
      <c r="BL98" s="238"/>
      <c r="BM98" s="238"/>
      <c r="BN98" s="238"/>
      <c r="BO98" s="238"/>
      <c r="BP98" s="238" t="s">
        <v>135</v>
      </c>
      <c r="BQ98" s="238"/>
      <c r="BR98" s="238"/>
      <c r="BS98" s="238"/>
      <c r="BT98" s="238"/>
      <c r="BU98" s="238"/>
      <c r="BV98" s="238"/>
      <c r="BW98" s="238"/>
      <c r="BX98" s="238"/>
      <c r="BY98" s="238"/>
    </row>
    <row r="99" spans="1:77" ht="38.25" customHeight="1">
      <c r="A99" s="215" t="s">
        <v>14</v>
      </c>
      <c r="B99" s="215"/>
      <c r="C99" s="215"/>
      <c r="D99" s="215" t="s">
        <v>16</v>
      </c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 t="s">
        <v>59</v>
      </c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 t="s">
        <v>60</v>
      </c>
      <c r="AG99" s="215"/>
      <c r="AH99" s="215"/>
      <c r="AI99" s="215"/>
      <c r="AJ99" s="215"/>
      <c r="AK99" s="215"/>
      <c r="AL99" s="215"/>
      <c r="AM99" s="215"/>
      <c r="AN99" s="215"/>
      <c r="AO99" s="215" t="s">
        <v>61</v>
      </c>
      <c r="AP99" s="215"/>
      <c r="AQ99" s="215"/>
      <c r="AR99" s="215"/>
      <c r="AS99" s="215"/>
      <c r="AT99" s="215"/>
      <c r="AU99" s="215"/>
      <c r="AV99" s="215"/>
      <c r="AW99" s="215"/>
      <c r="AX99" s="215" t="s">
        <v>91</v>
      </c>
      <c r="AY99" s="215"/>
      <c r="AZ99" s="215"/>
      <c r="BA99" s="215"/>
      <c r="BB99" s="215"/>
      <c r="BC99" s="215"/>
      <c r="BD99" s="215"/>
      <c r="BE99" s="215"/>
      <c r="BF99" s="216" t="s">
        <v>113</v>
      </c>
      <c r="BG99" s="240"/>
      <c r="BH99" s="240"/>
      <c r="BI99" s="240"/>
      <c r="BJ99" s="240"/>
      <c r="BK99" s="240"/>
      <c r="BL99" s="240"/>
      <c r="BM99" s="240"/>
      <c r="BN99" s="240"/>
      <c r="BO99" s="240"/>
      <c r="BP99" s="216" t="s">
        <v>113</v>
      </c>
      <c r="BQ99" s="240"/>
      <c r="BR99" s="240"/>
      <c r="BS99" s="240"/>
      <c r="BT99" s="240"/>
      <c r="BU99" s="240"/>
      <c r="BV99" s="240"/>
      <c r="BW99" s="240"/>
      <c r="BX99" s="240"/>
      <c r="BY99" s="240"/>
    </row>
    <row r="100" spans="1:77" ht="15">
      <c r="A100" s="164">
        <v>1</v>
      </c>
      <c r="B100" s="164"/>
      <c r="C100" s="164"/>
      <c r="D100" s="164">
        <v>2</v>
      </c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>
        <v>3</v>
      </c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>
        <v>4</v>
      </c>
      <c r="AG100" s="164"/>
      <c r="AH100" s="164"/>
      <c r="AI100" s="164"/>
      <c r="AJ100" s="164"/>
      <c r="AK100" s="164"/>
      <c r="AL100" s="164"/>
      <c r="AM100" s="164"/>
      <c r="AN100" s="164"/>
      <c r="AO100" s="164">
        <v>5</v>
      </c>
      <c r="AP100" s="164"/>
      <c r="AQ100" s="164"/>
      <c r="AR100" s="164"/>
      <c r="AS100" s="164"/>
      <c r="AT100" s="164"/>
      <c r="AU100" s="164"/>
      <c r="AV100" s="164"/>
      <c r="AW100" s="164"/>
      <c r="AX100" s="164">
        <v>6</v>
      </c>
      <c r="AY100" s="164"/>
      <c r="AZ100" s="164"/>
      <c r="BA100" s="164"/>
      <c r="BB100" s="164"/>
      <c r="BC100" s="164"/>
      <c r="BD100" s="164"/>
      <c r="BE100" s="164"/>
      <c r="BF100" s="169" t="s">
        <v>115</v>
      </c>
      <c r="BG100" s="170"/>
      <c r="BH100" s="170"/>
      <c r="BI100" s="170"/>
      <c r="BJ100" s="170"/>
      <c r="BK100" s="170"/>
      <c r="BL100" s="170"/>
      <c r="BM100" s="170"/>
      <c r="BN100" s="170"/>
      <c r="BO100" s="170"/>
      <c r="BP100" s="169" t="s">
        <v>116</v>
      </c>
      <c r="BQ100" s="170"/>
      <c r="BR100" s="170"/>
      <c r="BS100" s="170"/>
      <c r="BT100" s="170"/>
      <c r="BU100" s="170"/>
      <c r="BV100" s="170"/>
      <c r="BW100" s="170"/>
      <c r="BX100" s="170"/>
      <c r="BY100" s="170"/>
    </row>
    <row r="101" spans="1:77" ht="15">
      <c r="A101" s="215" t="s">
        <v>27</v>
      </c>
      <c r="B101" s="215"/>
      <c r="C101" s="215"/>
      <c r="D101" s="329"/>
      <c r="E101" s="329"/>
      <c r="F101" s="329"/>
      <c r="G101" s="329"/>
      <c r="H101" s="329"/>
      <c r="I101" s="329"/>
      <c r="J101" s="329"/>
      <c r="K101" s="329"/>
      <c r="L101" s="329"/>
      <c r="M101" s="329"/>
      <c r="N101" s="329"/>
      <c r="O101" s="329"/>
      <c r="P101" s="329"/>
      <c r="Q101" s="329"/>
      <c r="R101" s="329"/>
      <c r="S101" s="329"/>
      <c r="T101" s="344"/>
      <c r="U101" s="344"/>
      <c r="V101" s="344"/>
      <c r="W101" s="344"/>
      <c r="X101" s="344"/>
      <c r="Y101" s="344"/>
      <c r="Z101" s="344"/>
      <c r="AA101" s="344"/>
      <c r="AB101" s="344"/>
      <c r="AC101" s="344"/>
      <c r="AD101" s="344"/>
      <c r="AE101" s="344"/>
      <c r="AF101" s="344"/>
      <c r="AG101" s="344"/>
      <c r="AH101" s="344"/>
      <c r="AI101" s="344"/>
      <c r="AJ101" s="344"/>
      <c r="AK101" s="344"/>
      <c r="AL101" s="344"/>
      <c r="AM101" s="344"/>
      <c r="AN101" s="344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>
        <f>T101*AF101*AO101</f>
        <v>0</v>
      </c>
      <c r="AY101" s="147"/>
      <c r="AZ101" s="147"/>
      <c r="BA101" s="147"/>
      <c r="BB101" s="147"/>
      <c r="BC101" s="147"/>
      <c r="BD101" s="147"/>
      <c r="BE101" s="147"/>
      <c r="BF101" s="169" t="s">
        <v>11</v>
      </c>
      <c r="BG101" s="170"/>
      <c r="BH101" s="170"/>
      <c r="BI101" s="170"/>
      <c r="BJ101" s="170"/>
      <c r="BK101" s="170"/>
      <c r="BL101" s="170"/>
      <c r="BM101" s="170"/>
      <c r="BN101" s="170"/>
      <c r="BO101" s="170"/>
      <c r="BP101" s="169" t="s">
        <v>11</v>
      </c>
      <c r="BQ101" s="170"/>
      <c r="BR101" s="170"/>
      <c r="BS101" s="170"/>
      <c r="BT101" s="170"/>
      <c r="BU101" s="170"/>
      <c r="BV101" s="170"/>
      <c r="BW101" s="170"/>
      <c r="BX101" s="170"/>
      <c r="BY101" s="170"/>
    </row>
    <row r="102" spans="1:77" ht="15" customHeight="1">
      <c r="A102" s="215"/>
      <c r="B102" s="215"/>
      <c r="C102" s="215"/>
      <c r="D102" s="318" t="s">
        <v>58</v>
      </c>
      <c r="E102" s="319"/>
      <c r="F102" s="319"/>
      <c r="G102" s="319"/>
      <c r="H102" s="319"/>
      <c r="I102" s="319"/>
      <c r="J102" s="319"/>
      <c r="K102" s="319"/>
      <c r="L102" s="319"/>
      <c r="M102" s="319"/>
      <c r="N102" s="319"/>
      <c r="O102" s="319"/>
      <c r="P102" s="319"/>
      <c r="Q102" s="319"/>
      <c r="R102" s="319"/>
      <c r="S102" s="320"/>
      <c r="T102" s="344" t="s">
        <v>11</v>
      </c>
      <c r="U102" s="344"/>
      <c r="V102" s="344"/>
      <c r="W102" s="344"/>
      <c r="X102" s="344"/>
      <c r="Y102" s="344"/>
      <c r="Z102" s="344"/>
      <c r="AA102" s="344"/>
      <c r="AB102" s="344"/>
      <c r="AC102" s="344"/>
      <c r="AD102" s="344"/>
      <c r="AE102" s="344"/>
      <c r="AF102" s="344" t="s">
        <v>11</v>
      </c>
      <c r="AG102" s="344"/>
      <c r="AH102" s="344"/>
      <c r="AI102" s="344"/>
      <c r="AJ102" s="344"/>
      <c r="AK102" s="344"/>
      <c r="AL102" s="344"/>
      <c r="AM102" s="344"/>
      <c r="AN102" s="344"/>
      <c r="AO102" s="147" t="s">
        <v>11</v>
      </c>
      <c r="AP102" s="147"/>
      <c r="AQ102" s="147"/>
      <c r="AR102" s="147"/>
      <c r="AS102" s="147"/>
      <c r="AT102" s="147"/>
      <c r="AU102" s="147"/>
      <c r="AV102" s="147"/>
      <c r="AW102" s="147"/>
      <c r="AX102" s="147">
        <f>SUM(AX101:BE101)</f>
        <v>0</v>
      </c>
      <c r="AY102" s="147"/>
      <c r="AZ102" s="147"/>
      <c r="BA102" s="147"/>
      <c r="BB102" s="147"/>
      <c r="BC102" s="147"/>
      <c r="BD102" s="147"/>
      <c r="BE102" s="147"/>
      <c r="BF102" s="228"/>
      <c r="BG102" s="237"/>
      <c r="BH102" s="237"/>
      <c r="BI102" s="237"/>
      <c r="BJ102" s="237"/>
      <c r="BK102" s="237"/>
      <c r="BL102" s="237"/>
      <c r="BM102" s="237"/>
      <c r="BN102" s="237"/>
      <c r="BO102" s="237"/>
      <c r="BP102" s="228"/>
      <c r="BQ102" s="237"/>
      <c r="BR102" s="237"/>
      <c r="BS102" s="237"/>
      <c r="BT102" s="237"/>
      <c r="BU102" s="237"/>
      <c r="BV102" s="237"/>
      <c r="BW102" s="237"/>
      <c r="BX102" s="237"/>
      <c r="BY102" s="237"/>
    </row>
    <row r="103" spans="1:57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</row>
    <row r="104" spans="1:77" ht="15" customHeight="1">
      <c r="A104" s="241" t="s">
        <v>62</v>
      </c>
      <c r="B104" s="241"/>
      <c r="C104" s="241"/>
      <c r="D104" s="241"/>
      <c r="E104" s="241"/>
      <c r="F104" s="241"/>
      <c r="G104" s="241"/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  <c r="S104" s="241"/>
      <c r="T104" s="241"/>
      <c r="U104" s="241"/>
      <c r="V104" s="241"/>
      <c r="W104" s="241"/>
      <c r="X104" s="241"/>
      <c r="Y104" s="241"/>
      <c r="Z104" s="241"/>
      <c r="AA104" s="241"/>
      <c r="AB104" s="241"/>
      <c r="AC104" s="241"/>
      <c r="AD104" s="241"/>
      <c r="AE104" s="241"/>
      <c r="AF104" s="241"/>
      <c r="AG104" s="241"/>
      <c r="AH104" s="241"/>
      <c r="AI104" s="241"/>
      <c r="AJ104" s="241"/>
      <c r="AK104" s="241"/>
      <c r="AL104" s="241"/>
      <c r="AM104" s="241"/>
      <c r="AN104" s="241"/>
      <c r="AO104" s="241"/>
      <c r="AP104" s="241"/>
      <c r="AQ104" s="241"/>
      <c r="AR104" s="241"/>
      <c r="AS104" s="241"/>
      <c r="AT104" s="241"/>
      <c r="AU104" s="241"/>
      <c r="AV104" s="241"/>
      <c r="AW104" s="241"/>
      <c r="AX104" s="241"/>
      <c r="AY104" s="241"/>
      <c r="AZ104" s="241"/>
      <c r="BA104" s="241"/>
      <c r="BB104" s="241"/>
      <c r="BC104" s="241"/>
      <c r="BD104" s="241"/>
      <c r="BE104" s="241"/>
      <c r="BF104" s="361"/>
      <c r="BG104" s="361"/>
      <c r="BH104" s="361"/>
      <c r="BI104" s="361"/>
      <c r="BJ104" s="361"/>
      <c r="BK104" s="361"/>
      <c r="BL104" s="361"/>
      <c r="BM104" s="361"/>
      <c r="BN104" s="361"/>
      <c r="BO104" s="361"/>
      <c r="BP104" s="361"/>
      <c r="BQ104" s="361"/>
      <c r="BR104" s="361"/>
      <c r="BS104" s="361"/>
      <c r="BT104" s="361"/>
      <c r="BU104" s="361"/>
      <c r="BV104" s="361"/>
      <c r="BW104" s="361"/>
      <c r="BX104" s="361"/>
      <c r="BY104" s="361"/>
    </row>
    <row r="105" spans="1:77" ht="37.5" customHeight="1">
      <c r="A105" s="216" t="s">
        <v>106</v>
      </c>
      <c r="B105" s="216"/>
      <c r="C105" s="216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  <c r="AO105" s="216"/>
      <c r="AP105" s="216"/>
      <c r="AQ105" s="216"/>
      <c r="AR105" s="216"/>
      <c r="AS105" s="216"/>
      <c r="AT105" s="216"/>
      <c r="AU105" s="216"/>
      <c r="AV105" s="216"/>
      <c r="AW105" s="216"/>
      <c r="AX105" s="216"/>
      <c r="AY105" s="216"/>
      <c r="AZ105" s="216"/>
      <c r="BA105" s="216"/>
      <c r="BB105" s="216"/>
      <c r="BC105" s="216"/>
      <c r="BD105" s="216"/>
      <c r="BE105" s="216"/>
      <c r="BF105" s="238" t="s">
        <v>134</v>
      </c>
      <c r="BG105" s="238"/>
      <c r="BH105" s="238"/>
      <c r="BI105" s="238"/>
      <c r="BJ105" s="238"/>
      <c r="BK105" s="238"/>
      <c r="BL105" s="238"/>
      <c r="BM105" s="238"/>
      <c r="BN105" s="238"/>
      <c r="BO105" s="238"/>
      <c r="BP105" s="238" t="s">
        <v>135</v>
      </c>
      <c r="BQ105" s="238"/>
      <c r="BR105" s="238"/>
      <c r="BS105" s="238"/>
      <c r="BT105" s="238"/>
      <c r="BU105" s="238"/>
      <c r="BV105" s="238"/>
      <c r="BW105" s="238"/>
      <c r="BX105" s="238"/>
      <c r="BY105" s="238"/>
    </row>
    <row r="106" spans="1:77" ht="27.75" customHeight="1">
      <c r="A106" s="215" t="s">
        <v>14</v>
      </c>
      <c r="B106" s="215"/>
      <c r="C106" s="215"/>
      <c r="D106" s="215" t="s">
        <v>16</v>
      </c>
      <c r="E106" s="215"/>
      <c r="F106" s="215"/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 t="s">
        <v>63</v>
      </c>
      <c r="AE106" s="215"/>
      <c r="AF106" s="215"/>
      <c r="AG106" s="215"/>
      <c r="AH106" s="215"/>
      <c r="AI106" s="215"/>
      <c r="AJ106" s="215"/>
      <c r="AK106" s="215"/>
      <c r="AL106" s="215"/>
      <c r="AM106" s="215" t="s">
        <v>64</v>
      </c>
      <c r="AN106" s="215"/>
      <c r="AO106" s="215"/>
      <c r="AP106" s="215"/>
      <c r="AQ106" s="215"/>
      <c r="AR106" s="215"/>
      <c r="AS106" s="215"/>
      <c r="AT106" s="215"/>
      <c r="AU106" s="215"/>
      <c r="AV106" s="215" t="s">
        <v>92</v>
      </c>
      <c r="AW106" s="215"/>
      <c r="AX106" s="215"/>
      <c r="AY106" s="215"/>
      <c r="AZ106" s="215"/>
      <c r="BA106" s="215"/>
      <c r="BB106" s="215"/>
      <c r="BC106" s="215"/>
      <c r="BD106" s="215"/>
      <c r="BE106" s="215"/>
      <c r="BF106" s="216" t="s">
        <v>113</v>
      </c>
      <c r="BG106" s="240"/>
      <c r="BH106" s="240"/>
      <c r="BI106" s="240"/>
      <c r="BJ106" s="240"/>
      <c r="BK106" s="240"/>
      <c r="BL106" s="240"/>
      <c r="BM106" s="240"/>
      <c r="BN106" s="240"/>
      <c r="BO106" s="240"/>
      <c r="BP106" s="216" t="s">
        <v>113</v>
      </c>
      <c r="BQ106" s="240"/>
      <c r="BR106" s="240"/>
      <c r="BS106" s="240"/>
      <c r="BT106" s="240"/>
      <c r="BU106" s="240"/>
      <c r="BV106" s="240"/>
      <c r="BW106" s="240"/>
      <c r="BX106" s="240"/>
      <c r="BY106" s="240"/>
    </row>
    <row r="107" spans="1:77" ht="15">
      <c r="A107" s="164">
        <v>1</v>
      </c>
      <c r="B107" s="164"/>
      <c r="C107" s="164"/>
      <c r="D107" s="164">
        <v>2</v>
      </c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>
        <v>3</v>
      </c>
      <c r="AE107" s="164"/>
      <c r="AF107" s="164"/>
      <c r="AG107" s="164"/>
      <c r="AH107" s="164"/>
      <c r="AI107" s="164"/>
      <c r="AJ107" s="164"/>
      <c r="AK107" s="164"/>
      <c r="AL107" s="164"/>
      <c r="AM107" s="164">
        <v>4</v>
      </c>
      <c r="AN107" s="164"/>
      <c r="AO107" s="164"/>
      <c r="AP107" s="164"/>
      <c r="AQ107" s="164"/>
      <c r="AR107" s="164"/>
      <c r="AS107" s="164"/>
      <c r="AT107" s="164"/>
      <c r="AU107" s="164"/>
      <c r="AV107" s="164">
        <v>5</v>
      </c>
      <c r="AW107" s="164"/>
      <c r="AX107" s="164"/>
      <c r="AY107" s="164"/>
      <c r="AZ107" s="164"/>
      <c r="BA107" s="164"/>
      <c r="BB107" s="164"/>
      <c r="BC107" s="164"/>
      <c r="BD107" s="164"/>
      <c r="BE107" s="164"/>
      <c r="BF107" s="169" t="s">
        <v>114</v>
      </c>
      <c r="BG107" s="170"/>
      <c r="BH107" s="170"/>
      <c r="BI107" s="170"/>
      <c r="BJ107" s="170"/>
      <c r="BK107" s="170"/>
      <c r="BL107" s="170"/>
      <c r="BM107" s="170"/>
      <c r="BN107" s="170"/>
      <c r="BO107" s="170"/>
      <c r="BP107" s="169" t="s">
        <v>115</v>
      </c>
      <c r="BQ107" s="170"/>
      <c r="BR107" s="170"/>
      <c r="BS107" s="170"/>
      <c r="BT107" s="170"/>
      <c r="BU107" s="170"/>
      <c r="BV107" s="170"/>
      <c r="BW107" s="170"/>
      <c r="BX107" s="170"/>
      <c r="BY107" s="170"/>
    </row>
    <row r="108" spans="1:77" ht="15">
      <c r="A108" s="215" t="s">
        <v>27</v>
      </c>
      <c r="B108" s="215"/>
      <c r="C108" s="215"/>
      <c r="D108" s="207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9"/>
      <c r="AD108" s="344"/>
      <c r="AE108" s="344"/>
      <c r="AF108" s="344"/>
      <c r="AG108" s="344"/>
      <c r="AH108" s="344"/>
      <c r="AI108" s="344"/>
      <c r="AJ108" s="344"/>
      <c r="AK108" s="344"/>
      <c r="AL108" s="344"/>
      <c r="AM108" s="349"/>
      <c r="AN108" s="349"/>
      <c r="AO108" s="349"/>
      <c r="AP108" s="349"/>
      <c r="AQ108" s="349"/>
      <c r="AR108" s="349"/>
      <c r="AS108" s="349"/>
      <c r="AT108" s="349"/>
      <c r="AU108" s="349"/>
      <c r="AV108" s="349"/>
      <c r="AW108" s="349"/>
      <c r="AX108" s="349"/>
      <c r="AY108" s="349"/>
      <c r="AZ108" s="349"/>
      <c r="BA108" s="349"/>
      <c r="BB108" s="349"/>
      <c r="BC108" s="349"/>
      <c r="BD108" s="349"/>
      <c r="BE108" s="349"/>
      <c r="BF108" s="169" t="s">
        <v>11</v>
      </c>
      <c r="BG108" s="170"/>
      <c r="BH108" s="170"/>
      <c r="BI108" s="170"/>
      <c r="BJ108" s="170"/>
      <c r="BK108" s="170"/>
      <c r="BL108" s="170"/>
      <c r="BM108" s="170"/>
      <c r="BN108" s="170"/>
      <c r="BO108" s="170"/>
      <c r="BP108" s="169" t="s">
        <v>11</v>
      </c>
      <c r="BQ108" s="170"/>
      <c r="BR108" s="170"/>
      <c r="BS108" s="170"/>
      <c r="BT108" s="170"/>
      <c r="BU108" s="170"/>
      <c r="BV108" s="170"/>
      <c r="BW108" s="170"/>
      <c r="BX108" s="170"/>
      <c r="BY108" s="170"/>
    </row>
    <row r="109" spans="1:77" ht="15" customHeight="1">
      <c r="A109" s="215"/>
      <c r="B109" s="215"/>
      <c r="C109" s="215"/>
      <c r="D109" s="318" t="s">
        <v>10</v>
      </c>
      <c r="E109" s="319"/>
      <c r="F109" s="319"/>
      <c r="G109" s="319"/>
      <c r="H109" s="319"/>
      <c r="I109" s="319"/>
      <c r="J109" s="319"/>
      <c r="K109" s="319"/>
      <c r="L109" s="319"/>
      <c r="M109" s="319"/>
      <c r="N109" s="319"/>
      <c r="O109" s="319"/>
      <c r="P109" s="319"/>
      <c r="Q109" s="319"/>
      <c r="R109" s="319"/>
      <c r="S109" s="319"/>
      <c r="T109" s="319"/>
      <c r="U109" s="319"/>
      <c r="V109" s="319"/>
      <c r="W109" s="319"/>
      <c r="X109" s="319"/>
      <c r="Y109" s="319"/>
      <c r="Z109" s="319"/>
      <c r="AA109" s="319"/>
      <c r="AB109" s="319"/>
      <c r="AC109" s="320"/>
      <c r="AD109" s="344"/>
      <c r="AE109" s="344"/>
      <c r="AF109" s="344"/>
      <c r="AG109" s="344"/>
      <c r="AH109" s="344"/>
      <c r="AI109" s="344"/>
      <c r="AJ109" s="344"/>
      <c r="AK109" s="344"/>
      <c r="AL109" s="344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349">
        <f>SUM(AV108:BE108)</f>
        <v>0</v>
      </c>
      <c r="AW109" s="349"/>
      <c r="AX109" s="349"/>
      <c r="AY109" s="349"/>
      <c r="AZ109" s="349"/>
      <c r="BA109" s="349"/>
      <c r="BB109" s="349"/>
      <c r="BC109" s="349"/>
      <c r="BD109" s="349"/>
      <c r="BE109" s="349"/>
      <c r="BF109" s="228"/>
      <c r="BG109" s="237"/>
      <c r="BH109" s="237"/>
      <c r="BI109" s="237"/>
      <c r="BJ109" s="237"/>
      <c r="BK109" s="237"/>
      <c r="BL109" s="237"/>
      <c r="BM109" s="237"/>
      <c r="BN109" s="237"/>
      <c r="BO109" s="237"/>
      <c r="BP109" s="228"/>
      <c r="BQ109" s="237"/>
      <c r="BR109" s="237"/>
      <c r="BS109" s="237"/>
      <c r="BT109" s="237"/>
      <c r="BU109" s="237"/>
      <c r="BV109" s="237"/>
      <c r="BW109" s="237"/>
      <c r="BX109" s="237"/>
      <c r="BY109" s="237"/>
    </row>
    <row r="110" spans="1:57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</row>
    <row r="111" spans="1:77" ht="15">
      <c r="A111" s="241" t="s">
        <v>65</v>
      </c>
      <c r="B111" s="241"/>
      <c r="C111" s="241"/>
      <c r="D111" s="241"/>
      <c r="E111" s="241"/>
      <c r="F111" s="241"/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  <c r="X111" s="241"/>
      <c r="Y111" s="241"/>
      <c r="Z111" s="241"/>
      <c r="AA111" s="241"/>
      <c r="AB111" s="241"/>
      <c r="AC111" s="241"/>
      <c r="AD111" s="241"/>
      <c r="AE111" s="241"/>
      <c r="AF111" s="241"/>
      <c r="AG111" s="241"/>
      <c r="AH111" s="241"/>
      <c r="AI111" s="241"/>
      <c r="AJ111" s="241"/>
      <c r="AK111" s="241"/>
      <c r="AL111" s="241"/>
      <c r="AM111" s="241"/>
      <c r="AN111" s="241"/>
      <c r="AO111" s="241"/>
      <c r="AP111" s="241"/>
      <c r="AQ111" s="241"/>
      <c r="AR111" s="241"/>
      <c r="AS111" s="241"/>
      <c r="AT111" s="241"/>
      <c r="AU111" s="241"/>
      <c r="AV111" s="241"/>
      <c r="AW111" s="241"/>
      <c r="AX111" s="241"/>
      <c r="AY111" s="241"/>
      <c r="AZ111" s="241"/>
      <c r="BA111" s="241"/>
      <c r="BB111" s="241"/>
      <c r="BC111" s="241"/>
      <c r="BD111" s="241"/>
      <c r="BE111" s="24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  <c r="BU111" s="361"/>
      <c r="BV111" s="361"/>
      <c r="BW111" s="361"/>
      <c r="BX111" s="361"/>
      <c r="BY111" s="361"/>
    </row>
    <row r="112" spans="1:77" ht="35.25" customHeight="1">
      <c r="A112" s="216" t="s">
        <v>106</v>
      </c>
      <c r="B112" s="216"/>
      <c r="C112" s="216"/>
      <c r="D112" s="216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  <c r="AO112" s="216"/>
      <c r="AP112" s="216"/>
      <c r="AQ112" s="216"/>
      <c r="AR112" s="216"/>
      <c r="AS112" s="216"/>
      <c r="AT112" s="216"/>
      <c r="AU112" s="216"/>
      <c r="AV112" s="216"/>
      <c r="AW112" s="216"/>
      <c r="AX112" s="216"/>
      <c r="AY112" s="216"/>
      <c r="AZ112" s="216"/>
      <c r="BA112" s="216"/>
      <c r="BB112" s="216"/>
      <c r="BC112" s="216"/>
      <c r="BD112" s="216"/>
      <c r="BE112" s="216"/>
      <c r="BF112" s="238" t="s">
        <v>134</v>
      </c>
      <c r="BG112" s="238"/>
      <c r="BH112" s="238"/>
      <c r="BI112" s="238"/>
      <c r="BJ112" s="238"/>
      <c r="BK112" s="238"/>
      <c r="BL112" s="238"/>
      <c r="BM112" s="238"/>
      <c r="BN112" s="238"/>
      <c r="BO112" s="238"/>
      <c r="BP112" s="238" t="s">
        <v>135</v>
      </c>
      <c r="BQ112" s="238"/>
      <c r="BR112" s="238"/>
      <c r="BS112" s="238"/>
      <c r="BT112" s="238"/>
      <c r="BU112" s="238"/>
      <c r="BV112" s="238"/>
      <c r="BW112" s="238"/>
      <c r="BX112" s="238"/>
      <c r="BY112" s="238"/>
    </row>
    <row r="113" spans="1:77" ht="40.5" customHeight="1">
      <c r="A113" s="215" t="s">
        <v>14</v>
      </c>
      <c r="B113" s="215"/>
      <c r="C113" s="215"/>
      <c r="D113" s="215" t="s">
        <v>48</v>
      </c>
      <c r="E113" s="215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 t="s">
        <v>66</v>
      </c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/>
      <c r="AE113" s="215"/>
      <c r="AF113" s="215" t="s">
        <v>67</v>
      </c>
      <c r="AG113" s="215"/>
      <c r="AH113" s="215"/>
      <c r="AI113" s="215"/>
      <c r="AJ113" s="215"/>
      <c r="AK113" s="215"/>
      <c r="AL113" s="215"/>
      <c r="AM113" s="215"/>
      <c r="AN113" s="215"/>
      <c r="AO113" s="215" t="s">
        <v>68</v>
      </c>
      <c r="AP113" s="215"/>
      <c r="AQ113" s="215"/>
      <c r="AR113" s="215"/>
      <c r="AS113" s="215"/>
      <c r="AT113" s="215"/>
      <c r="AU113" s="215"/>
      <c r="AV113" s="215"/>
      <c r="AW113" s="215"/>
      <c r="AX113" s="215" t="s">
        <v>93</v>
      </c>
      <c r="AY113" s="215"/>
      <c r="AZ113" s="215"/>
      <c r="BA113" s="215"/>
      <c r="BB113" s="215"/>
      <c r="BC113" s="215"/>
      <c r="BD113" s="215"/>
      <c r="BE113" s="215"/>
      <c r="BF113" s="216" t="s">
        <v>113</v>
      </c>
      <c r="BG113" s="240"/>
      <c r="BH113" s="240"/>
      <c r="BI113" s="240"/>
      <c r="BJ113" s="240"/>
      <c r="BK113" s="240"/>
      <c r="BL113" s="240"/>
      <c r="BM113" s="240"/>
      <c r="BN113" s="240"/>
      <c r="BO113" s="240"/>
      <c r="BP113" s="216" t="s">
        <v>113</v>
      </c>
      <c r="BQ113" s="240"/>
      <c r="BR113" s="240"/>
      <c r="BS113" s="240"/>
      <c r="BT113" s="240"/>
      <c r="BU113" s="240"/>
      <c r="BV113" s="240"/>
      <c r="BW113" s="240"/>
      <c r="BX113" s="240"/>
      <c r="BY113" s="240"/>
    </row>
    <row r="114" spans="1:77" ht="15">
      <c r="A114" s="164">
        <v>1</v>
      </c>
      <c r="B114" s="164"/>
      <c r="C114" s="164"/>
      <c r="D114" s="164">
        <v>2</v>
      </c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 t="s">
        <v>37</v>
      </c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 t="s">
        <v>96</v>
      </c>
      <c r="AG114" s="164"/>
      <c r="AH114" s="164"/>
      <c r="AI114" s="164"/>
      <c r="AJ114" s="164"/>
      <c r="AK114" s="164"/>
      <c r="AL114" s="164"/>
      <c r="AM114" s="164"/>
      <c r="AN114" s="164"/>
      <c r="AO114" s="164" t="s">
        <v>97</v>
      </c>
      <c r="AP114" s="164"/>
      <c r="AQ114" s="164"/>
      <c r="AR114" s="164"/>
      <c r="AS114" s="164"/>
      <c r="AT114" s="164"/>
      <c r="AU114" s="164"/>
      <c r="AV114" s="164"/>
      <c r="AW114" s="164"/>
      <c r="AX114" s="164">
        <v>6</v>
      </c>
      <c r="AY114" s="164"/>
      <c r="AZ114" s="164"/>
      <c r="BA114" s="164"/>
      <c r="BB114" s="164"/>
      <c r="BC114" s="164"/>
      <c r="BD114" s="164"/>
      <c r="BE114" s="164"/>
      <c r="BF114" s="169" t="s">
        <v>115</v>
      </c>
      <c r="BG114" s="170"/>
      <c r="BH114" s="170"/>
      <c r="BI114" s="170"/>
      <c r="BJ114" s="170"/>
      <c r="BK114" s="170"/>
      <c r="BL114" s="170"/>
      <c r="BM114" s="170"/>
      <c r="BN114" s="170"/>
      <c r="BO114" s="170"/>
      <c r="BP114" s="169" t="s">
        <v>116</v>
      </c>
      <c r="BQ114" s="170"/>
      <c r="BR114" s="170"/>
      <c r="BS114" s="170"/>
      <c r="BT114" s="170"/>
      <c r="BU114" s="170"/>
      <c r="BV114" s="170"/>
      <c r="BW114" s="170"/>
      <c r="BX114" s="170"/>
      <c r="BY114" s="170"/>
    </row>
    <row r="115" spans="1:77" ht="15">
      <c r="A115" s="215" t="s">
        <v>27</v>
      </c>
      <c r="B115" s="215"/>
      <c r="C115" s="215"/>
      <c r="D115" s="329"/>
      <c r="E115" s="329"/>
      <c r="F115" s="329"/>
      <c r="G115" s="329"/>
      <c r="H115" s="329"/>
      <c r="I115" s="329"/>
      <c r="J115" s="329"/>
      <c r="K115" s="329"/>
      <c r="L115" s="329"/>
      <c r="M115" s="329"/>
      <c r="N115" s="329"/>
      <c r="O115" s="329"/>
      <c r="P115" s="329"/>
      <c r="Q115" s="329"/>
      <c r="R115" s="329"/>
      <c r="S115" s="329"/>
      <c r="T115" s="349"/>
      <c r="U115" s="349"/>
      <c r="V115" s="349"/>
      <c r="W115" s="349"/>
      <c r="X115" s="349"/>
      <c r="Y115" s="349"/>
      <c r="Z115" s="349"/>
      <c r="AA115" s="349"/>
      <c r="AB115" s="349"/>
      <c r="AC115" s="349"/>
      <c r="AD115" s="349"/>
      <c r="AE115" s="349"/>
      <c r="AF115" s="349"/>
      <c r="AG115" s="349"/>
      <c r="AH115" s="349"/>
      <c r="AI115" s="349"/>
      <c r="AJ115" s="349"/>
      <c r="AK115" s="349"/>
      <c r="AL115" s="349"/>
      <c r="AM115" s="349"/>
      <c r="AN115" s="349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349">
        <f>T115*AF115*AO115</f>
        <v>0</v>
      </c>
      <c r="AY115" s="349"/>
      <c r="AZ115" s="349"/>
      <c r="BA115" s="349"/>
      <c r="BB115" s="349"/>
      <c r="BC115" s="349"/>
      <c r="BD115" s="349"/>
      <c r="BE115" s="349"/>
      <c r="BF115" s="169" t="s">
        <v>11</v>
      </c>
      <c r="BG115" s="170"/>
      <c r="BH115" s="170"/>
      <c r="BI115" s="170"/>
      <c r="BJ115" s="170"/>
      <c r="BK115" s="170"/>
      <c r="BL115" s="170"/>
      <c r="BM115" s="170"/>
      <c r="BN115" s="170"/>
      <c r="BO115" s="170"/>
      <c r="BP115" s="169" t="s">
        <v>11</v>
      </c>
      <c r="BQ115" s="170"/>
      <c r="BR115" s="170"/>
      <c r="BS115" s="170"/>
      <c r="BT115" s="170"/>
      <c r="BU115" s="170"/>
      <c r="BV115" s="170"/>
      <c r="BW115" s="170"/>
      <c r="BX115" s="170"/>
      <c r="BY115" s="170"/>
    </row>
    <row r="116" spans="1:77" ht="15" customHeight="1">
      <c r="A116" s="215"/>
      <c r="B116" s="215"/>
      <c r="C116" s="215"/>
      <c r="D116" s="318" t="s">
        <v>10</v>
      </c>
      <c r="E116" s="319"/>
      <c r="F116" s="319"/>
      <c r="G116" s="319"/>
      <c r="H116" s="319"/>
      <c r="I116" s="319"/>
      <c r="J116" s="319"/>
      <c r="K116" s="319"/>
      <c r="L116" s="319"/>
      <c r="M116" s="319"/>
      <c r="N116" s="319"/>
      <c r="O116" s="319"/>
      <c r="P116" s="319"/>
      <c r="Q116" s="319"/>
      <c r="R116" s="319"/>
      <c r="S116" s="320"/>
      <c r="T116" s="147" t="s">
        <v>11</v>
      </c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 t="s">
        <v>11</v>
      </c>
      <c r="AG116" s="147"/>
      <c r="AH116" s="147"/>
      <c r="AI116" s="147"/>
      <c r="AJ116" s="147"/>
      <c r="AK116" s="147"/>
      <c r="AL116" s="147"/>
      <c r="AM116" s="147"/>
      <c r="AN116" s="147"/>
      <c r="AO116" s="147" t="s">
        <v>11</v>
      </c>
      <c r="AP116" s="147"/>
      <c r="AQ116" s="147"/>
      <c r="AR116" s="147"/>
      <c r="AS116" s="147"/>
      <c r="AT116" s="147"/>
      <c r="AU116" s="147"/>
      <c r="AV116" s="147"/>
      <c r="AW116" s="147"/>
      <c r="AX116" s="385">
        <f>SUM(AX115:BE115)</f>
        <v>0</v>
      </c>
      <c r="AY116" s="385"/>
      <c r="AZ116" s="385"/>
      <c r="BA116" s="385"/>
      <c r="BB116" s="385"/>
      <c r="BC116" s="385"/>
      <c r="BD116" s="385"/>
      <c r="BE116" s="385"/>
      <c r="BF116" s="228"/>
      <c r="BG116" s="237"/>
      <c r="BH116" s="237"/>
      <c r="BI116" s="237"/>
      <c r="BJ116" s="237"/>
      <c r="BK116" s="237"/>
      <c r="BL116" s="237"/>
      <c r="BM116" s="237"/>
      <c r="BN116" s="237"/>
      <c r="BO116" s="237"/>
      <c r="BP116" s="228"/>
      <c r="BQ116" s="237"/>
      <c r="BR116" s="237"/>
      <c r="BS116" s="237"/>
      <c r="BT116" s="237"/>
      <c r="BU116" s="237"/>
      <c r="BV116" s="237"/>
      <c r="BW116" s="237"/>
      <c r="BX116" s="237"/>
      <c r="BY116" s="237"/>
    </row>
    <row r="117" spans="1:57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</row>
    <row r="118" spans="1:77" ht="15" customHeight="1">
      <c r="A118" s="241" t="s">
        <v>72</v>
      </c>
      <c r="B118" s="241"/>
      <c r="C118" s="241"/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241"/>
      <c r="Z118" s="241"/>
      <c r="AA118" s="241"/>
      <c r="AB118" s="241"/>
      <c r="AC118" s="241"/>
      <c r="AD118" s="241"/>
      <c r="AE118" s="241"/>
      <c r="AF118" s="241"/>
      <c r="AG118" s="241"/>
      <c r="AH118" s="241"/>
      <c r="AI118" s="241"/>
      <c r="AJ118" s="241"/>
      <c r="AK118" s="241"/>
      <c r="AL118" s="241"/>
      <c r="AM118" s="241"/>
      <c r="AN118" s="241"/>
      <c r="AO118" s="241"/>
      <c r="AP118" s="241"/>
      <c r="AQ118" s="241"/>
      <c r="AR118" s="241"/>
      <c r="AS118" s="241"/>
      <c r="AT118" s="241"/>
      <c r="AU118" s="241"/>
      <c r="AV118" s="241"/>
      <c r="AW118" s="241"/>
      <c r="AX118" s="241"/>
      <c r="AY118" s="241"/>
      <c r="AZ118" s="241"/>
      <c r="BA118" s="241"/>
      <c r="BB118" s="241"/>
      <c r="BC118" s="241"/>
      <c r="BD118" s="241"/>
      <c r="BE118" s="241"/>
      <c r="BF118" s="361"/>
      <c r="BG118" s="361"/>
      <c r="BH118" s="361"/>
      <c r="BI118" s="361"/>
      <c r="BJ118" s="361"/>
      <c r="BK118" s="361"/>
      <c r="BL118" s="361"/>
      <c r="BM118" s="361"/>
      <c r="BN118" s="361"/>
      <c r="BO118" s="361"/>
      <c r="BP118" s="361"/>
      <c r="BQ118" s="361"/>
      <c r="BR118" s="361"/>
      <c r="BS118" s="361"/>
      <c r="BT118" s="361"/>
      <c r="BU118" s="361"/>
      <c r="BV118" s="361"/>
      <c r="BW118" s="361"/>
      <c r="BX118" s="361"/>
      <c r="BY118" s="361"/>
    </row>
    <row r="119" spans="1:77" ht="38.25" customHeight="1">
      <c r="A119" s="216" t="s">
        <v>106</v>
      </c>
      <c r="B119" s="216"/>
      <c r="C119" s="216"/>
      <c r="D119" s="216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  <c r="AO119" s="216"/>
      <c r="AP119" s="216"/>
      <c r="AQ119" s="216"/>
      <c r="AR119" s="216"/>
      <c r="AS119" s="216"/>
      <c r="AT119" s="216"/>
      <c r="AU119" s="216"/>
      <c r="AV119" s="216"/>
      <c r="AW119" s="216"/>
      <c r="AX119" s="216"/>
      <c r="AY119" s="216"/>
      <c r="AZ119" s="216"/>
      <c r="BA119" s="216"/>
      <c r="BB119" s="216"/>
      <c r="BC119" s="216"/>
      <c r="BD119" s="216"/>
      <c r="BE119" s="216"/>
      <c r="BF119" s="238" t="s">
        <v>134</v>
      </c>
      <c r="BG119" s="238"/>
      <c r="BH119" s="238"/>
      <c r="BI119" s="238"/>
      <c r="BJ119" s="238"/>
      <c r="BK119" s="238"/>
      <c r="BL119" s="238"/>
      <c r="BM119" s="238"/>
      <c r="BN119" s="238"/>
      <c r="BO119" s="238"/>
      <c r="BP119" s="238" t="s">
        <v>135</v>
      </c>
      <c r="BQ119" s="238"/>
      <c r="BR119" s="238"/>
      <c r="BS119" s="238"/>
      <c r="BT119" s="238"/>
      <c r="BU119" s="238"/>
      <c r="BV119" s="238"/>
      <c r="BW119" s="238"/>
      <c r="BX119" s="238"/>
      <c r="BY119" s="238"/>
    </row>
    <row r="120" spans="1:77" ht="51" customHeight="1">
      <c r="A120" s="215" t="s">
        <v>14</v>
      </c>
      <c r="B120" s="215"/>
      <c r="C120" s="215"/>
      <c r="D120" s="215" t="s">
        <v>48</v>
      </c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 t="s">
        <v>69</v>
      </c>
      <c r="AE120" s="215"/>
      <c r="AF120" s="215"/>
      <c r="AG120" s="215"/>
      <c r="AH120" s="215"/>
      <c r="AI120" s="215"/>
      <c r="AJ120" s="215"/>
      <c r="AK120" s="215"/>
      <c r="AL120" s="215"/>
      <c r="AM120" s="215" t="s">
        <v>71</v>
      </c>
      <c r="AN120" s="215"/>
      <c r="AO120" s="215"/>
      <c r="AP120" s="215"/>
      <c r="AQ120" s="215"/>
      <c r="AR120" s="215"/>
      <c r="AS120" s="215"/>
      <c r="AT120" s="215"/>
      <c r="AU120" s="215"/>
      <c r="AV120" s="215" t="s">
        <v>70</v>
      </c>
      <c r="AW120" s="215"/>
      <c r="AX120" s="215"/>
      <c r="AY120" s="215"/>
      <c r="AZ120" s="215"/>
      <c r="BA120" s="215"/>
      <c r="BB120" s="215"/>
      <c r="BC120" s="215"/>
      <c r="BD120" s="215"/>
      <c r="BE120" s="215"/>
      <c r="BF120" s="215" t="s">
        <v>70</v>
      </c>
      <c r="BG120" s="215"/>
      <c r="BH120" s="215"/>
      <c r="BI120" s="215"/>
      <c r="BJ120" s="215"/>
      <c r="BK120" s="215"/>
      <c r="BL120" s="215"/>
      <c r="BM120" s="215"/>
      <c r="BN120" s="215"/>
      <c r="BO120" s="215"/>
      <c r="BP120" s="215" t="s">
        <v>70</v>
      </c>
      <c r="BQ120" s="215"/>
      <c r="BR120" s="215"/>
      <c r="BS120" s="215"/>
      <c r="BT120" s="215"/>
      <c r="BU120" s="215"/>
      <c r="BV120" s="215"/>
      <c r="BW120" s="215"/>
      <c r="BX120" s="215"/>
      <c r="BY120" s="215"/>
    </row>
    <row r="121" spans="1:77" ht="15">
      <c r="A121" s="164">
        <v>1</v>
      </c>
      <c r="B121" s="164"/>
      <c r="C121" s="164"/>
      <c r="D121" s="164">
        <v>2</v>
      </c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 t="s">
        <v>37</v>
      </c>
      <c r="AE121" s="164"/>
      <c r="AF121" s="164"/>
      <c r="AG121" s="164"/>
      <c r="AH121" s="164"/>
      <c r="AI121" s="164"/>
      <c r="AJ121" s="164"/>
      <c r="AK121" s="164"/>
      <c r="AL121" s="164"/>
      <c r="AM121" s="164" t="s">
        <v>96</v>
      </c>
      <c r="AN121" s="164"/>
      <c r="AO121" s="164"/>
      <c r="AP121" s="164"/>
      <c r="AQ121" s="164"/>
      <c r="AR121" s="164"/>
      <c r="AS121" s="164"/>
      <c r="AT121" s="164"/>
      <c r="AU121" s="164"/>
      <c r="AV121" s="164" t="s">
        <v>97</v>
      </c>
      <c r="AW121" s="164"/>
      <c r="AX121" s="164"/>
      <c r="AY121" s="164"/>
      <c r="AZ121" s="164"/>
      <c r="BA121" s="164"/>
      <c r="BB121" s="164"/>
      <c r="BC121" s="164"/>
      <c r="BD121" s="164"/>
      <c r="BE121" s="164"/>
      <c r="BF121" s="169" t="s">
        <v>114</v>
      </c>
      <c r="BG121" s="170"/>
      <c r="BH121" s="170"/>
      <c r="BI121" s="170"/>
      <c r="BJ121" s="170"/>
      <c r="BK121" s="170"/>
      <c r="BL121" s="170"/>
      <c r="BM121" s="170"/>
      <c r="BN121" s="170"/>
      <c r="BO121" s="170"/>
      <c r="BP121" s="169" t="s">
        <v>115</v>
      </c>
      <c r="BQ121" s="170"/>
      <c r="BR121" s="170"/>
      <c r="BS121" s="170"/>
      <c r="BT121" s="170"/>
      <c r="BU121" s="170"/>
      <c r="BV121" s="170"/>
      <c r="BW121" s="170"/>
      <c r="BX121" s="170"/>
      <c r="BY121" s="170"/>
    </row>
    <row r="122" spans="1:77" ht="15">
      <c r="A122" s="215" t="s">
        <v>27</v>
      </c>
      <c r="B122" s="215"/>
      <c r="C122" s="215"/>
      <c r="D122" s="215"/>
      <c r="E122" s="215"/>
      <c r="F122" s="215"/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  <c r="AD122" s="344"/>
      <c r="AE122" s="344"/>
      <c r="AF122" s="344"/>
      <c r="AG122" s="344"/>
      <c r="AH122" s="344"/>
      <c r="AI122" s="344"/>
      <c r="AJ122" s="344"/>
      <c r="AK122" s="344"/>
      <c r="AL122" s="344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69"/>
      <c r="BG122" s="170"/>
      <c r="BH122" s="170"/>
      <c r="BI122" s="170"/>
      <c r="BJ122" s="170"/>
      <c r="BK122" s="170"/>
      <c r="BL122" s="170"/>
      <c r="BM122" s="170"/>
      <c r="BN122" s="170"/>
      <c r="BO122" s="170"/>
      <c r="BP122" s="169"/>
      <c r="BQ122" s="170"/>
      <c r="BR122" s="170"/>
      <c r="BS122" s="170"/>
      <c r="BT122" s="170"/>
      <c r="BU122" s="170"/>
      <c r="BV122" s="170"/>
      <c r="BW122" s="170"/>
      <c r="BX122" s="170"/>
      <c r="BY122" s="170"/>
    </row>
    <row r="123" spans="1:77" ht="15" customHeight="1">
      <c r="A123" s="215"/>
      <c r="B123" s="215"/>
      <c r="C123" s="215"/>
      <c r="D123" s="318" t="s">
        <v>10</v>
      </c>
      <c r="E123" s="319"/>
      <c r="F123" s="319"/>
      <c r="G123" s="319"/>
      <c r="H123" s="319"/>
      <c r="I123" s="319"/>
      <c r="J123" s="319"/>
      <c r="K123" s="319"/>
      <c r="L123" s="319"/>
      <c r="M123" s="319"/>
      <c r="N123" s="319"/>
      <c r="O123" s="319"/>
      <c r="P123" s="319"/>
      <c r="Q123" s="319"/>
      <c r="R123" s="319"/>
      <c r="S123" s="319"/>
      <c r="T123" s="319"/>
      <c r="U123" s="319"/>
      <c r="V123" s="319"/>
      <c r="W123" s="319"/>
      <c r="X123" s="319"/>
      <c r="Y123" s="319"/>
      <c r="Z123" s="319"/>
      <c r="AA123" s="319"/>
      <c r="AB123" s="319"/>
      <c r="AC123" s="320"/>
      <c r="AD123" s="344" t="s">
        <v>11</v>
      </c>
      <c r="AE123" s="344"/>
      <c r="AF123" s="344"/>
      <c r="AG123" s="344"/>
      <c r="AH123" s="344"/>
      <c r="AI123" s="344"/>
      <c r="AJ123" s="344"/>
      <c r="AK123" s="344"/>
      <c r="AL123" s="344"/>
      <c r="AM123" s="147" t="s">
        <v>11</v>
      </c>
      <c r="AN123" s="147"/>
      <c r="AO123" s="147"/>
      <c r="AP123" s="147"/>
      <c r="AQ123" s="147"/>
      <c r="AR123" s="147"/>
      <c r="AS123" s="147"/>
      <c r="AT123" s="147"/>
      <c r="AU123" s="147"/>
      <c r="AV123" s="147" t="s">
        <v>11</v>
      </c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 t="s">
        <v>11</v>
      </c>
      <c r="BG123" s="147"/>
      <c r="BH123" s="147"/>
      <c r="BI123" s="147"/>
      <c r="BJ123" s="147"/>
      <c r="BK123" s="147"/>
      <c r="BL123" s="147"/>
      <c r="BM123" s="147"/>
      <c r="BN123" s="147"/>
      <c r="BO123" s="147"/>
      <c r="BP123" s="147" t="s">
        <v>11</v>
      </c>
      <c r="BQ123" s="147"/>
      <c r="BR123" s="147"/>
      <c r="BS123" s="147"/>
      <c r="BT123" s="147"/>
      <c r="BU123" s="147"/>
      <c r="BV123" s="147"/>
      <c r="BW123" s="147"/>
      <c r="BX123" s="147"/>
      <c r="BY123" s="147"/>
    </row>
    <row r="124" spans="1:5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</row>
    <row r="125" spans="1:77" ht="15" customHeight="1">
      <c r="A125" s="241" t="s">
        <v>73</v>
      </c>
      <c r="B125" s="241"/>
      <c r="C125" s="241"/>
      <c r="D125" s="241"/>
      <c r="E125" s="241"/>
      <c r="F125" s="241"/>
      <c r="G125" s="241"/>
      <c r="H125" s="241"/>
      <c r="I125" s="241"/>
      <c r="J125" s="241"/>
      <c r="K125" s="241"/>
      <c r="L125" s="241"/>
      <c r="M125" s="241"/>
      <c r="N125" s="241"/>
      <c r="O125" s="241"/>
      <c r="P125" s="241"/>
      <c r="Q125" s="241"/>
      <c r="R125" s="241"/>
      <c r="S125" s="241"/>
      <c r="T125" s="241"/>
      <c r="U125" s="241"/>
      <c r="V125" s="241"/>
      <c r="W125" s="241"/>
      <c r="X125" s="241"/>
      <c r="Y125" s="241"/>
      <c r="Z125" s="241"/>
      <c r="AA125" s="241"/>
      <c r="AB125" s="241"/>
      <c r="AC125" s="241"/>
      <c r="AD125" s="241"/>
      <c r="AE125" s="241"/>
      <c r="AF125" s="241"/>
      <c r="AG125" s="241"/>
      <c r="AH125" s="241"/>
      <c r="AI125" s="241"/>
      <c r="AJ125" s="241"/>
      <c r="AK125" s="241"/>
      <c r="AL125" s="241"/>
      <c r="AM125" s="241"/>
      <c r="AN125" s="241"/>
      <c r="AO125" s="241"/>
      <c r="AP125" s="241"/>
      <c r="AQ125" s="241"/>
      <c r="AR125" s="241"/>
      <c r="AS125" s="241"/>
      <c r="AT125" s="241"/>
      <c r="AU125" s="241"/>
      <c r="AV125" s="241"/>
      <c r="AW125" s="241"/>
      <c r="AX125" s="241"/>
      <c r="AY125" s="241"/>
      <c r="AZ125" s="241"/>
      <c r="BA125" s="241"/>
      <c r="BB125" s="241"/>
      <c r="BC125" s="241"/>
      <c r="BD125" s="241"/>
      <c r="BE125" s="241"/>
      <c r="BF125" s="361"/>
      <c r="BG125" s="361"/>
      <c r="BH125" s="361"/>
      <c r="BI125" s="361"/>
      <c r="BJ125" s="361"/>
      <c r="BK125" s="361"/>
      <c r="BL125" s="361"/>
      <c r="BM125" s="361"/>
      <c r="BN125" s="361"/>
      <c r="BO125" s="361"/>
      <c r="BP125" s="361"/>
      <c r="BQ125" s="361"/>
      <c r="BR125" s="361"/>
      <c r="BS125" s="361"/>
      <c r="BT125" s="361"/>
      <c r="BU125" s="361"/>
      <c r="BV125" s="361"/>
      <c r="BW125" s="361"/>
      <c r="BX125" s="361"/>
      <c r="BY125" s="361"/>
    </row>
    <row r="126" spans="1:77" ht="40.5" customHeight="1">
      <c r="A126" s="216" t="s">
        <v>106</v>
      </c>
      <c r="B126" s="216"/>
      <c r="C126" s="216"/>
      <c r="D126" s="216"/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  <c r="R126" s="216"/>
      <c r="S126" s="216"/>
      <c r="T126" s="216"/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  <c r="AF126" s="216"/>
      <c r="AG126" s="216"/>
      <c r="AH126" s="216"/>
      <c r="AI126" s="216"/>
      <c r="AJ126" s="216"/>
      <c r="AK126" s="216"/>
      <c r="AL126" s="216"/>
      <c r="AM126" s="216"/>
      <c r="AN126" s="216"/>
      <c r="AO126" s="216"/>
      <c r="AP126" s="216"/>
      <c r="AQ126" s="216"/>
      <c r="AR126" s="216"/>
      <c r="AS126" s="216"/>
      <c r="AT126" s="216"/>
      <c r="AU126" s="216"/>
      <c r="AV126" s="216"/>
      <c r="AW126" s="216"/>
      <c r="AX126" s="216"/>
      <c r="AY126" s="216"/>
      <c r="AZ126" s="216"/>
      <c r="BA126" s="216"/>
      <c r="BB126" s="216"/>
      <c r="BC126" s="216"/>
      <c r="BD126" s="216"/>
      <c r="BE126" s="216"/>
      <c r="BF126" s="238" t="s">
        <v>134</v>
      </c>
      <c r="BG126" s="238"/>
      <c r="BH126" s="238"/>
      <c r="BI126" s="238"/>
      <c r="BJ126" s="238"/>
      <c r="BK126" s="238"/>
      <c r="BL126" s="238"/>
      <c r="BM126" s="238"/>
      <c r="BN126" s="238"/>
      <c r="BO126" s="238"/>
      <c r="BP126" s="238" t="s">
        <v>135</v>
      </c>
      <c r="BQ126" s="238"/>
      <c r="BR126" s="238"/>
      <c r="BS126" s="238"/>
      <c r="BT126" s="238"/>
      <c r="BU126" s="238"/>
      <c r="BV126" s="238"/>
      <c r="BW126" s="238"/>
      <c r="BX126" s="238"/>
      <c r="BY126" s="238"/>
    </row>
    <row r="127" spans="1:77" ht="49.5" customHeight="1">
      <c r="A127" s="215" t="s">
        <v>14</v>
      </c>
      <c r="B127" s="215"/>
      <c r="C127" s="215"/>
      <c r="D127" s="215" t="s">
        <v>16</v>
      </c>
      <c r="E127" s="215"/>
      <c r="F127" s="215"/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 t="s">
        <v>74</v>
      </c>
      <c r="AE127" s="215"/>
      <c r="AF127" s="215"/>
      <c r="AG127" s="215"/>
      <c r="AH127" s="215"/>
      <c r="AI127" s="215"/>
      <c r="AJ127" s="215"/>
      <c r="AK127" s="215"/>
      <c r="AL127" s="215"/>
      <c r="AM127" s="215" t="s">
        <v>75</v>
      </c>
      <c r="AN127" s="215"/>
      <c r="AO127" s="215"/>
      <c r="AP127" s="215"/>
      <c r="AQ127" s="215"/>
      <c r="AR127" s="215"/>
      <c r="AS127" s="215"/>
      <c r="AT127" s="215"/>
      <c r="AU127" s="215"/>
      <c r="AV127" s="215" t="s">
        <v>76</v>
      </c>
      <c r="AW127" s="215"/>
      <c r="AX127" s="215"/>
      <c r="AY127" s="215"/>
      <c r="AZ127" s="215"/>
      <c r="BA127" s="215"/>
      <c r="BB127" s="215"/>
      <c r="BC127" s="215"/>
      <c r="BD127" s="215"/>
      <c r="BE127" s="215"/>
      <c r="BF127" s="215" t="s">
        <v>120</v>
      </c>
      <c r="BG127" s="215"/>
      <c r="BH127" s="215"/>
      <c r="BI127" s="215"/>
      <c r="BJ127" s="215"/>
      <c r="BK127" s="215"/>
      <c r="BL127" s="215"/>
      <c r="BM127" s="215"/>
      <c r="BN127" s="215"/>
      <c r="BO127" s="215"/>
      <c r="BP127" s="215" t="s">
        <v>120</v>
      </c>
      <c r="BQ127" s="215"/>
      <c r="BR127" s="215"/>
      <c r="BS127" s="215"/>
      <c r="BT127" s="215"/>
      <c r="BU127" s="215"/>
      <c r="BV127" s="215"/>
      <c r="BW127" s="215"/>
      <c r="BX127" s="215"/>
      <c r="BY127" s="215"/>
    </row>
    <row r="128" spans="1:77" ht="15">
      <c r="A128" s="164">
        <v>1</v>
      </c>
      <c r="B128" s="164"/>
      <c r="C128" s="164"/>
      <c r="D128" s="164">
        <v>2</v>
      </c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>
        <v>3</v>
      </c>
      <c r="AE128" s="164"/>
      <c r="AF128" s="164"/>
      <c r="AG128" s="164"/>
      <c r="AH128" s="164"/>
      <c r="AI128" s="164"/>
      <c r="AJ128" s="164"/>
      <c r="AK128" s="164"/>
      <c r="AL128" s="164"/>
      <c r="AM128" s="164">
        <v>4</v>
      </c>
      <c r="AN128" s="164"/>
      <c r="AO128" s="164"/>
      <c r="AP128" s="164"/>
      <c r="AQ128" s="164"/>
      <c r="AR128" s="164"/>
      <c r="AS128" s="164"/>
      <c r="AT128" s="164"/>
      <c r="AU128" s="164"/>
      <c r="AV128" s="164">
        <v>5</v>
      </c>
      <c r="AW128" s="164"/>
      <c r="AX128" s="164"/>
      <c r="AY128" s="164"/>
      <c r="AZ128" s="164"/>
      <c r="BA128" s="164"/>
      <c r="BB128" s="164"/>
      <c r="BC128" s="164"/>
      <c r="BD128" s="164"/>
      <c r="BE128" s="164"/>
      <c r="BF128" s="169" t="s">
        <v>114</v>
      </c>
      <c r="BG128" s="170"/>
      <c r="BH128" s="170"/>
      <c r="BI128" s="170"/>
      <c r="BJ128" s="170"/>
      <c r="BK128" s="170"/>
      <c r="BL128" s="170"/>
      <c r="BM128" s="170"/>
      <c r="BN128" s="170"/>
      <c r="BO128" s="170"/>
      <c r="BP128" s="169" t="s">
        <v>115</v>
      </c>
      <c r="BQ128" s="170"/>
      <c r="BR128" s="170"/>
      <c r="BS128" s="170"/>
      <c r="BT128" s="170"/>
      <c r="BU128" s="170"/>
      <c r="BV128" s="170"/>
      <c r="BW128" s="170"/>
      <c r="BX128" s="170"/>
      <c r="BY128" s="170"/>
    </row>
    <row r="129" spans="1:77" ht="15">
      <c r="A129" s="215" t="s">
        <v>27</v>
      </c>
      <c r="B129" s="215"/>
      <c r="C129" s="215"/>
      <c r="D129" s="390"/>
      <c r="E129" s="390"/>
      <c r="F129" s="390"/>
      <c r="G129" s="390"/>
      <c r="H129" s="390"/>
      <c r="I129" s="390"/>
      <c r="J129" s="390"/>
      <c r="K129" s="390"/>
      <c r="L129" s="390"/>
      <c r="M129" s="390"/>
      <c r="N129" s="390"/>
      <c r="O129" s="390"/>
      <c r="P129" s="390"/>
      <c r="Q129" s="390"/>
      <c r="R129" s="390"/>
      <c r="S129" s="390"/>
      <c r="T129" s="390"/>
      <c r="U129" s="390"/>
      <c r="V129" s="390"/>
      <c r="W129" s="390"/>
      <c r="X129" s="390"/>
      <c r="Y129" s="390"/>
      <c r="Z129" s="390"/>
      <c r="AA129" s="390"/>
      <c r="AB129" s="390"/>
      <c r="AC129" s="390"/>
      <c r="AD129" s="391"/>
      <c r="AE129" s="392"/>
      <c r="AF129" s="392"/>
      <c r="AG129" s="392"/>
      <c r="AH129" s="392"/>
      <c r="AI129" s="392"/>
      <c r="AJ129" s="392"/>
      <c r="AK129" s="392"/>
      <c r="AL129" s="393"/>
      <c r="AM129" s="344"/>
      <c r="AN129" s="344"/>
      <c r="AO129" s="344"/>
      <c r="AP129" s="344"/>
      <c r="AQ129" s="344"/>
      <c r="AR129" s="344"/>
      <c r="AS129" s="344"/>
      <c r="AT129" s="344"/>
      <c r="AU129" s="344"/>
      <c r="AV129" s="349"/>
      <c r="AW129" s="349"/>
      <c r="AX129" s="349"/>
      <c r="AY129" s="349"/>
      <c r="AZ129" s="349"/>
      <c r="BA129" s="349"/>
      <c r="BB129" s="349"/>
      <c r="BC129" s="349"/>
      <c r="BD129" s="349"/>
      <c r="BE129" s="349"/>
      <c r="BF129" s="147" t="s">
        <v>11</v>
      </c>
      <c r="BG129" s="147"/>
      <c r="BH129" s="147"/>
      <c r="BI129" s="147"/>
      <c r="BJ129" s="147"/>
      <c r="BK129" s="147"/>
      <c r="BL129" s="147"/>
      <c r="BM129" s="147"/>
      <c r="BN129" s="147"/>
      <c r="BO129" s="147"/>
      <c r="BP129" s="147" t="s">
        <v>11</v>
      </c>
      <c r="BQ129" s="147"/>
      <c r="BR129" s="147"/>
      <c r="BS129" s="147"/>
      <c r="BT129" s="147"/>
      <c r="BU129" s="147"/>
      <c r="BV129" s="147"/>
      <c r="BW129" s="147"/>
      <c r="BX129" s="147"/>
      <c r="BY129" s="147"/>
    </row>
    <row r="130" spans="1:77" ht="15" customHeight="1">
      <c r="A130" s="215"/>
      <c r="B130" s="215"/>
      <c r="C130" s="215"/>
      <c r="D130" s="387" t="s">
        <v>10</v>
      </c>
      <c r="E130" s="388"/>
      <c r="F130" s="388"/>
      <c r="G130" s="388"/>
      <c r="H130" s="388"/>
      <c r="I130" s="388"/>
      <c r="J130" s="388"/>
      <c r="K130" s="388"/>
      <c r="L130" s="388"/>
      <c r="M130" s="388"/>
      <c r="N130" s="388"/>
      <c r="O130" s="388"/>
      <c r="P130" s="388"/>
      <c r="Q130" s="388"/>
      <c r="R130" s="388"/>
      <c r="S130" s="388"/>
      <c r="T130" s="388"/>
      <c r="U130" s="388"/>
      <c r="V130" s="388"/>
      <c r="W130" s="388"/>
      <c r="X130" s="388"/>
      <c r="Y130" s="388"/>
      <c r="Z130" s="388"/>
      <c r="AA130" s="388"/>
      <c r="AB130" s="388"/>
      <c r="AC130" s="389"/>
      <c r="AD130" s="147" t="s">
        <v>11</v>
      </c>
      <c r="AE130" s="147"/>
      <c r="AF130" s="147"/>
      <c r="AG130" s="147"/>
      <c r="AH130" s="147"/>
      <c r="AI130" s="147"/>
      <c r="AJ130" s="147"/>
      <c r="AK130" s="147"/>
      <c r="AL130" s="147"/>
      <c r="AM130" s="344" t="s">
        <v>11</v>
      </c>
      <c r="AN130" s="344"/>
      <c r="AO130" s="344"/>
      <c r="AP130" s="344"/>
      <c r="AQ130" s="344"/>
      <c r="AR130" s="344"/>
      <c r="AS130" s="344"/>
      <c r="AT130" s="344"/>
      <c r="AU130" s="344"/>
      <c r="AV130" s="147">
        <f>SUM(AV129:BE129)</f>
        <v>0</v>
      </c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32"/>
      <c r="BG130" s="132"/>
      <c r="BH130" s="132"/>
      <c r="BI130" s="132"/>
      <c r="BJ130" s="132"/>
      <c r="BK130" s="132"/>
      <c r="BL130" s="132"/>
      <c r="BM130" s="132"/>
      <c r="BN130" s="132"/>
      <c r="BO130" s="132"/>
      <c r="BP130" s="132"/>
      <c r="BQ130" s="132"/>
      <c r="BR130" s="132"/>
      <c r="BS130" s="132"/>
      <c r="BT130" s="132"/>
      <c r="BU130" s="132"/>
      <c r="BV130" s="132"/>
      <c r="BW130" s="132"/>
      <c r="BX130" s="132"/>
      <c r="BY130" s="132"/>
    </row>
    <row r="131" spans="1:5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</row>
    <row r="132" spans="1:77" ht="15" customHeight="1">
      <c r="A132" s="241" t="s">
        <v>77</v>
      </c>
      <c r="B132" s="241"/>
      <c r="C132" s="241"/>
      <c r="D132" s="241"/>
      <c r="E132" s="241"/>
      <c r="F132" s="241"/>
      <c r="G132" s="241"/>
      <c r="H132" s="241"/>
      <c r="I132" s="241"/>
      <c r="J132" s="241"/>
      <c r="K132" s="241"/>
      <c r="L132" s="241"/>
      <c r="M132" s="241"/>
      <c r="N132" s="241"/>
      <c r="O132" s="241"/>
      <c r="P132" s="241"/>
      <c r="Q132" s="241"/>
      <c r="R132" s="241"/>
      <c r="S132" s="241"/>
      <c r="T132" s="241"/>
      <c r="U132" s="241"/>
      <c r="V132" s="241"/>
      <c r="W132" s="241"/>
      <c r="X132" s="241"/>
      <c r="Y132" s="241"/>
      <c r="Z132" s="241"/>
      <c r="AA132" s="241"/>
      <c r="AB132" s="241"/>
      <c r="AC132" s="241"/>
      <c r="AD132" s="241"/>
      <c r="AE132" s="241"/>
      <c r="AF132" s="241"/>
      <c r="AG132" s="241"/>
      <c r="AH132" s="241"/>
      <c r="AI132" s="241"/>
      <c r="AJ132" s="241"/>
      <c r="AK132" s="241"/>
      <c r="AL132" s="241"/>
      <c r="AM132" s="241"/>
      <c r="AN132" s="241"/>
      <c r="AO132" s="241"/>
      <c r="AP132" s="241"/>
      <c r="AQ132" s="241"/>
      <c r="AR132" s="241"/>
      <c r="AS132" s="241"/>
      <c r="AT132" s="241"/>
      <c r="AU132" s="241"/>
      <c r="AV132" s="241"/>
      <c r="AW132" s="241"/>
      <c r="AX132" s="241"/>
      <c r="AY132" s="241"/>
      <c r="AZ132" s="241"/>
      <c r="BA132" s="241"/>
      <c r="BB132" s="241"/>
      <c r="BC132" s="241"/>
      <c r="BD132" s="241"/>
      <c r="BE132" s="241"/>
      <c r="BF132" s="361"/>
      <c r="BG132" s="361"/>
      <c r="BH132" s="361"/>
      <c r="BI132" s="361"/>
      <c r="BJ132" s="361"/>
      <c r="BK132" s="361"/>
      <c r="BL132" s="361"/>
      <c r="BM132" s="361"/>
      <c r="BN132" s="361"/>
      <c r="BO132" s="361"/>
      <c r="BP132" s="361"/>
      <c r="BQ132" s="361"/>
      <c r="BR132" s="361"/>
      <c r="BS132" s="361"/>
      <c r="BT132" s="361"/>
      <c r="BU132" s="361"/>
      <c r="BV132" s="361"/>
      <c r="BW132" s="361"/>
      <c r="BX132" s="361"/>
      <c r="BY132" s="361"/>
    </row>
    <row r="133" spans="1:77" ht="5.2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</row>
    <row r="134" spans="1:95" s="71" customFormat="1" ht="15" customHeight="1">
      <c r="A134" s="383" t="s">
        <v>125</v>
      </c>
      <c r="B134" s="383"/>
      <c r="C134" s="383"/>
      <c r="D134" s="383"/>
      <c r="E134" s="383"/>
      <c r="F134" s="383"/>
      <c r="G134" s="383"/>
      <c r="H134" s="383"/>
      <c r="I134" s="383"/>
      <c r="J134" s="383"/>
      <c r="K134" s="383"/>
      <c r="L134" s="384" t="s">
        <v>186</v>
      </c>
      <c r="M134" s="384"/>
      <c r="N134" s="384"/>
      <c r="O134" s="384"/>
      <c r="P134" s="384"/>
      <c r="Q134" s="384"/>
      <c r="R134" s="384"/>
      <c r="S134" s="384"/>
      <c r="T134" s="384"/>
      <c r="U134" s="384"/>
      <c r="V134" s="384"/>
      <c r="W134" s="384"/>
      <c r="X134" s="384"/>
      <c r="Y134" s="384"/>
      <c r="Z134" s="384"/>
      <c r="AA134" s="384"/>
      <c r="AB134" s="384"/>
      <c r="AC134" s="384"/>
      <c r="AD134" s="384"/>
      <c r="AE134" s="384"/>
      <c r="AF134" s="384"/>
      <c r="AG134" s="384"/>
      <c r="AH134" s="384"/>
      <c r="AI134" s="384"/>
      <c r="AJ134" s="384"/>
      <c r="AK134" s="384"/>
      <c r="AL134" s="384"/>
      <c r="AM134" s="384"/>
      <c r="AN134" s="384"/>
      <c r="AO134" s="384"/>
      <c r="AP134" s="384"/>
      <c r="AQ134" s="384"/>
      <c r="AR134" s="384"/>
      <c r="AS134" s="384"/>
      <c r="AT134" s="384"/>
      <c r="AU134" s="384"/>
      <c r="AV134" s="384"/>
      <c r="AW134" s="384"/>
      <c r="AX134" s="384"/>
      <c r="AY134" s="384"/>
      <c r="AZ134" s="384"/>
      <c r="BA134" s="384"/>
      <c r="BB134" s="384"/>
      <c r="BC134" s="384"/>
      <c r="BD134" s="384"/>
      <c r="BE134" s="384"/>
      <c r="BF134" s="384"/>
      <c r="BG134" s="384"/>
      <c r="BH134" s="384"/>
      <c r="BI134" s="384"/>
      <c r="BJ134" s="384"/>
      <c r="BK134" s="384"/>
      <c r="BL134" s="384"/>
      <c r="BM134" s="384"/>
      <c r="BN134" s="384"/>
      <c r="BO134" s="384"/>
      <c r="BP134" s="384"/>
      <c r="BQ134" s="384"/>
      <c r="BR134" s="384"/>
      <c r="BS134" s="384"/>
      <c r="BT134" s="384"/>
      <c r="BU134" s="384"/>
      <c r="BV134" s="384"/>
      <c r="BW134" s="384"/>
      <c r="BX134" s="384"/>
      <c r="BY134" s="384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</row>
    <row r="135" spans="1:77" ht="7.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</row>
    <row r="136" spans="1:77" ht="41.25" customHeight="1">
      <c r="A136" s="216" t="s">
        <v>106</v>
      </c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  <c r="AG136" s="216"/>
      <c r="AH136" s="216"/>
      <c r="AI136" s="216"/>
      <c r="AJ136" s="216"/>
      <c r="AK136" s="216"/>
      <c r="AL136" s="216"/>
      <c r="AM136" s="216"/>
      <c r="AN136" s="216"/>
      <c r="AO136" s="216"/>
      <c r="AP136" s="216"/>
      <c r="AQ136" s="216"/>
      <c r="AR136" s="216"/>
      <c r="AS136" s="216"/>
      <c r="AT136" s="216"/>
      <c r="AU136" s="216"/>
      <c r="AV136" s="216"/>
      <c r="AW136" s="216"/>
      <c r="AX136" s="216"/>
      <c r="AY136" s="216"/>
      <c r="AZ136" s="216"/>
      <c r="BA136" s="216"/>
      <c r="BB136" s="216"/>
      <c r="BC136" s="216"/>
      <c r="BD136" s="216"/>
      <c r="BE136" s="216"/>
      <c r="BF136" s="238" t="s">
        <v>134</v>
      </c>
      <c r="BG136" s="238"/>
      <c r="BH136" s="238"/>
      <c r="BI136" s="238"/>
      <c r="BJ136" s="238"/>
      <c r="BK136" s="238"/>
      <c r="BL136" s="238"/>
      <c r="BM136" s="238"/>
      <c r="BN136" s="238"/>
      <c r="BO136" s="238"/>
      <c r="BP136" s="238" t="s">
        <v>135</v>
      </c>
      <c r="BQ136" s="238"/>
      <c r="BR136" s="238"/>
      <c r="BS136" s="238"/>
      <c r="BT136" s="238"/>
      <c r="BU136" s="238"/>
      <c r="BV136" s="238"/>
      <c r="BW136" s="238"/>
      <c r="BX136" s="238"/>
      <c r="BY136" s="238"/>
    </row>
    <row r="137" spans="1:77" ht="40.5" customHeight="1">
      <c r="A137" s="215" t="s">
        <v>14</v>
      </c>
      <c r="B137" s="215"/>
      <c r="C137" s="215"/>
      <c r="D137" s="215" t="s">
        <v>16</v>
      </c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  <c r="U137" s="215"/>
      <c r="V137" s="215"/>
      <c r="W137" s="215"/>
      <c r="X137" s="215"/>
      <c r="Y137" s="215"/>
      <c r="Z137" s="215"/>
      <c r="AA137" s="215"/>
      <c r="AB137" s="215"/>
      <c r="AC137" s="215"/>
      <c r="AD137" s="215"/>
      <c r="AE137" s="215"/>
      <c r="AF137" s="215"/>
      <c r="AG137" s="215"/>
      <c r="AH137" s="215"/>
      <c r="AI137" s="215"/>
      <c r="AJ137" s="215"/>
      <c r="AK137" s="215"/>
      <c r="AL137" s="215"/>
      <c r="AM137" s="215" t="s">
        <v>79</v>
      </c>
      <c r="AN137" s="215"/>
      <c r="AO137" s="215"/>
      <c r="AP137" s="215"/>
      <c r="AQ137" s="215"/>
      <c r="AR137" s="215"/>
      <c r="AS137" s="215"/>
      <c r="AT137" s="215"/>
      <c r="AU137" s="215"/>
      <c r="AV137" s="215" t="s">
        <v>80</v>
      </c>
      <c r="AW137" s="215"/>
      <c r="AX137" s="215"/>
      <c r="AY137" s="215"/>
      <c r="AZ137" s="215"/>
      <c r="BA137" s="215"/>
      <c r="BB137" s="215"/>
      <c r="BC137" s="215"/>
      <c r="BD137" s="215"/>
      <c r="BE137" s="215"/>
      <c r="BF137" s="215" t="s">
        <v>121</v>
      </c>
      <c r="BG137" s="215"/>
      <c r="BH137" s="215"/>
      <c r="BI137" s="215"/>
      <c r="BJ137" s="215"/>
      <c r="BK137" s="215"/>
      <c r="BL137" s="215"/>
      <c r="BM137" s="215"/>
      <c r="BN137" s="215"/>
      <c r="BO137" s="215"/>
      <c r="BP137" s="215" t="s">
        <v>121</v>
      </c>
      <c r="BQ137" s="215"/>
      <c r="BR137" s="215"/>
      <c r="BS137" s="215"/>
      <c r="BT137" s="215"/>
      <c r="BU137" s="215"/>
      <c r="BV137" s="215"/>
      <c r="BW137" s="215"/>
      <c r="BX137" s="215"/>
      <c r="BY137" s="215"/>
    </row>
    <row r="138" spans="1:77" ht="15">
      <c r="A138" s="386">
        <v>1</v>
      </c>
      <c r="B138" s="386"/>
      <c r="C138" s="386"/>
      <c r="D138" s="386">
        <v>2</v>
      </c>
      <c r="E138" s="386"/>
      <c r="F138" s="386"/>
      <c r="G138" s="386"/>
      <c r="H138" s="386"/>
      <c r="I138" s="386"/>
      <c r="J138" s="386"/>
      <c r="K138" s="386"/>
      <c r="L138" s="386"/>
      <c r="M138" s="386"/>
      <c r="N138" s="386"/>
      <c r="O138" s="386"/>
      <c r="P138" s="386"/>
      <c r="Q138" s="386"/>
      <c r="R138" s="386"/>
      <c r="S138" s="386"/>
      <c r="T138" s="386"/>
      <c r="U138" s="386"/>
      <c r="V138" s="386"/>
      <c r="W138" s="386"/>
      <c r="X138" s="386"/>
      <c r="Y138" s="386"/>
      <c r="Z138" s="386"/>
      <c r="AA138" s="386"/>
      <c r="AB138" s="386"/>
      <c r="AC138" s="386"/>
      <c r="AD138" s="386"/>
      <c r="AE138" s="386"/>
      <c r="AF138" s="386"/>
      <c r="AG138" s="386"/>
      <c r="AH138" s="386"/>
      <c r="AI138" s="386"/>
      <c r="AJ138" s="386"/>
      <c r="AK138" s="386"/>
      <c r="AL138" s="386"/>
      <c r="AM138" s="386">
        <v>3</v>
      </c>
      <c r="AN138" s="386"/>
      <c r="AO138" s="386"/>
      <c r="AP138" s="386"/>
      <c r="AQ138" s="386"/>
      <c r="AR138" s="386"/>
      <c r="AS138" s="386"/>
      <c r="AT138" s="386"/>
      <c r="AU138" s="386"/>
      <c r="AV138" s="386">
        <v>4</v>
      </c>
      <c r="AW138" s="386"/>
      <c r="AX138" s="386"/>
      <c r="AY138" s="386"/>
      <c r="AZ138" s="386"/>
      <c r="BA138" s="386"/>
      <c r="BB138" s="386"/>
      <c r="BC138" s="386"/>
      <c r="BD138" s="386"/>
      <c r="BE138" s="386"/>
      <c r="BF138" s="169" t="s">
        <v>97</v>
      </c>
      <c r="BG138" s="170"/>
      <c r="BH138" s="170"/>
      <c r="BI138" s="170"/>
      <c r="BJ138" s="170"/>
      <c r="BK138" s="170"/>
      <c r="BL138" s="170"/>
      <c r="BM138" s="170"/>
      <c r="BN138" s="170"/>
      <c r="BO138" s="170"/>
      <c r="BP138" s="169" t="s">
        <v>114</v>
      </c>
      <c r="BQ138" s="170"/>
      <c r="BR138" s="170"/>
      <c r="BS138" s="170"/>
      <c r="BT138" s="170"/>
      <c r="BU138" s="170"/>
      <c r="BV138" s="170"/>
      <c r="BW138" s="170"/>
      <c r="BX138" s="170"/>
      <c r="BY138" s="170"/>
    </row>
    <row r="139" spans="1:77" ht="15">
      <c r="A139" s="379" t="s">
        <v>27</v>
      </c>
      <c r="B139" s="379"/>
      <c r="C139" s="379"/>
      <c r="D139" s="403"/>
      <c r="E139" s="403"/>
      <c r="F139" s="403"/>
      <c r="G139" s="403"/>
      <c r="H139" s="403"/>
      <c r="I139" s="403"/>
      <c r="J139" s="403"/>
      <c r="K139" s="403"/>
      <c r="L139" s="403"/>
      <c r="M139" s="403"/>
      <c r="N139" s="403"/>
      <c r="O139" s="403"/>
      <c r="P139" s="403"/>
      <c r="Q139" s="403"/>
      <c r="R139" s="403"/>
      <c r="S139" s="403"/>
      <c r="T139" s="403"/>
      <c r="U139" s="403"/>
      <c r="V139" s="403"/>
      <c r="W139" s="403"/>
      <c r="X139" s="403"/>
      <c r="Y139" s="403"/>
      <c r="Z139" s="403"/>
      <c r="AA139" s="403"/>
      <c r="AB139" s="403"/>
      <c r="AC139" s="403"/>
      <c r="AD139" s="403"/>
      <c r="AE139" s="403"/>
      <c r="AF139" s="403"/>
      <c r="AG139" s="403"/>
      <c r="AH139" s="403"/>
      <c r="AI139" s="403"/>
      <c r="AJ139" s="403"/>
      <c r="AK139" s="403"/>
      <c r="AL139" s="403"/>
      <c r="AM139" s="380"/>
      <c r="AN139" s="380"/>
      <c r="AO139" s="380"/>
      <c r="AP139" s="380"/>
      <c r="AQ139" s="380"/>
      <c r="AR139" s="380"/>
      <c r="AS139" s="380"/>
      <c r="AT139" s="380"/>
      <c r="AU139" s="380"/>
      <c r="AV139" s="186"/>
      <c r="AW139" s="186"/>
      <c r="AX139" s="186"/>
      <c r="AY139" s="186"/>
      <c r="AZ139" s="186"/>
      <c r="BA139" s="186"/>
      <c r="BB139" s="186"/>
      <c r="BC139" s="186"/>
      <c r="BD139" s="186"/>
      <c r="BE139" s="186"/>
      <c r="BF139" s="147" t="s">
        <v>11</v>
      </c>
      <c r="BG139" s="147"/>
      <c r="BH139" s="147"/>
      <c r="BI139" s="147"/>
      <c r="BJ139" s="147"/>
      <c r="BK139" s="147"/>
      <c r="BL139" s="147"/>
      <c r="BM139" s="147"/>
      <c r="BN139" s="147"/>
      <c r="BO139" s="147"/>
      <c r="BP139" s="147" t="s">
        <v>11</v>
      </c>
      <c r="BQ139" s="147"/>
      <c r="BR139" s="147"/>
      <c r="BS139" s="147"/>
      <c r="BT139" s="147"/>
      <c r="BU139" s="147"/>
      <c r="BV139" s="147"/>
      <c r="BW139" s="147"/>
      <c r="BX139" s="147"/>
      <c r="BY139" s="147"/>
    </row>
    <row r="140" spans="1:77" ht="15">
      <c r="A140" s="372" t="s">
        <v>31</v>
      </c>
      <c r="B140" s="373"/>
      <c r="C140" s="374"/>
      <c r="D140" s="329"/>
      <c r="E140" s="329"/>
      <c r="F140" s="329"/>
      <c r="G140" s="329"/>
      <c r="H140" s="329"/>
      <c r="I140" s="329"/>
      <c r="J140" s="329"/>
      <c r="K140" s="329"/>
      <c r="L140" s="329"/>
      <c r="M140" s="329"/>
      <c r="N140" s="329"/>
      <c r="O140" s="329"/>
      <c r="P140" s="329"/>
      <c r="Q140" s="329"/>
      <c r="R140" s="329"/>
      <c r="S140" s="329"/>
      <c r="T140" s="329"/>
      <c r="U140" s="329"/>
      <c r="V140" s="329"/>
      <c r="W140" s="329"/>
      <c r="X140" s="329"/>
      <c r="Y140" s="329"/>
      <c r="Z140" s="329"/>
      <c r="AA140" s="329"/>
      <c r="AB140" s="329"/>
      <c r="AC140" s="329"/>
      <c r="AD140" s="329"/>
      <c r="AE140" s="329"/>
      <c r="AF140" s="329"/>
      <c r="AG140" s="329"/>
      <c r="AH140" s="329"/>
      <c r="AI140" s="329"/>
      <c r="AJ140" s="329"/>
      <c r="AK140" s="329"/>
      <c r="AL140" s="329"/>
      <c r="AM140" s="375"/>
      <c r="AN140" s="376"/>
      <c r="AO140" s="376"/>
      <c r="AP140" s="376"/>
      <c r="AQ140" s="376"/>
      <c r="AR140" s="376"/>
      <c r="AS140" s="376"/>
      <c r="AT140" s="376"/>
      <c r="AU140" s="377"/>
      <c r="AV140" s="131"/>
      <c r="AW140" s="131"/>
      <c r="AX140" s="131"/>
      <c r="AY140" s="131"/>
      <c r="AZ140" s="131"/>
      <c r="BA140" s="131"/>
      <c r="BB140" s="131"/>
      <c r="BC140" s="131"/>
      <c r="BD140" s="131"/>
      <c r="BE140" s="131"/>
      <c r="BF140" s="197"/>
      <c r="BG140" s="198"/>
      <c r="BH140" s="198"/>
      <c r="BI140" s="198"/>
      <c r="BJ140" s="198"/>
      <c r="BK140" s="198"/>
      <c r="BL140" s="198"/>
      <c r="BM140" s="198"/>
      <c r="BN140" s="198"/>
      <c r="BO140" s="199"/>
      <c r="BP140" s="197"/>
      <c r="BQ140" s="198"/>
      <c r="BR140" s="198"/>
      <c r="BS140" s="198"/>
      <c r="BT140" s="198"/>
      <c r="BU140" s="198"/>
      <c r="BV140" s="198"/>
      <c r="BW140" s="198"/>
      <c r="BX140" s="198"/>
      <c r="BY140" s="199"/>
    </row>
    <row r="141" spans="1:77" ht="28.5" customHeight="1">
      <c r="A141" s="215" t="s">
        <v>37</v>
      </c>
      <c r="B141" s="215"/>
      <c r="C141" s="215"/>
      <c r="D141" s="329"/>
      <c r="E141" s="329"/>
      <c r="F141" s="329"/>
      <c r="G141" s="329"/>
      <c r="H141" s="329"/>
      <c r="I141" s="329"/>
      <c r="J141" s="329"/>
      <c r="K141" s="329"/>
      <c r="L141" s="329"/>
      <c r="M141" s="329"/>
      <c r="N141" s="329"/>
      <c r="O141" s="329"/>
      <c r="P141" s="329"/>
      <c r="Q141" s="329"/>
      <c r="R141" s="329"/>
      <c r="S141" s="329"/>
      <c r="T141" s="329"/>
      <c r="U141" s="329"/>
      <c r="V141" s="329"/>
      <c r="W141" s="329"/>
      <c r="X141" s="329"/>
      <c r="Y141" s="329"/>
      <c r="Z141" s="329"/>
      <c r="AA141" s="329"/>
      <c r="AB141" s="329"/>
      <c r="AC141" s="329"/>
      <c r="AD141" s="329"/>
      <c r="AE141" s="329"/>
      <c r="AF141" s="329"/>
      <c r="AG141" s="329"/>
      <c r="AH141" s="329"/>
      <c r="AI141" s="329"/>
      <c r="AJ141" s="329"/>
      <c r="AK141" s="329"/>
      <c r="AL141" s="329"/>
      <c r="AM141" s="344"/>
      <c r="AN141" s="344"/>
      <c r="AO141" s="344"/>
      <c r="AP141" s="344"/>
      <c r="AQ141" s="344"/>
      <c r="AR141" s="344"/>
      <c r="AS141" s="344"/>
      <c r="AT141" s="344"/>
      <c r="AU141" s="344"/>
      <c r="AV141" s="131"/>
      <c r="AW141" s="131"/>
      <c r="AX141" s="131"/>
      <c r="AY141" s="131"/>
      <c r="AZ141" s="131"/>
      <c r="BA141" s="131"/>
      <c r="BB141" s="131"/>
      <c r="BC141" s="131"/>
      <c r="BD141" s="131"/>
      <c r="BE141" s="131"/>
      <c r="BF141" s="147" t="s">
        <v>11</v>
      </c>
      <c r="BG141" s="147"/>
      <c r="BH141" s="147"/>
      <c r="BI141" s="147"/>
      <c r="BJ141" s="147"/>
      <c r="BK141" s="147"/>
      <c r="BL141" s="147"/>
      <c r="BM141" s="147"/>
      <c r="BN141" s="147"/>
      <c r="BO141" s="147"/>
      <c r="BP141" s="147" t="s">
        <v>11</v>
      </c>
      <c r="BQ141" s="147"/>
      <c r="BR141" s="147"/>
      <c r="BS141" s="147"/>
      <c r="BT141" s="147"/>
      <c r="BU141" s="147"/>
      <c r="BV141" s="147"/>
      <c r="BW141" s="147"/>
      <c r="BX141" s="147"/>
      <c r="BY141" s="147"/>
    </row>
    <row r="142" spans="1:77" ht="15" customHeight="1">
      <c r="A142" s="215"/>
      <c r="B142" s="215"/>
      <c r="C142" s="215"/>
      <c r="D142" s="318" t="s">
        <v>10</v>
      </c>
      <c r="E142" s="319"/>
      <c r="F142" s="319"/>
      <c r="G142" s="319"/>
      <c r="H142" s="319"/>
      <c r="I142" s="319"/>
      <c r="J142" s="319"/>
      <c r="K142" s="319"/>
      <c r="L142" s="319"/>
      <c r="M142" s="319"/>
      <c r="N142" s="319"/>
      <c r="O142" s="319"/>
      <c r="P142" s="319"/>
      <c r="Q142" s="319"/>
      <c r="R142" s="319"/>
      <c r="S142" s="319"/>
      <c r="T142" s="319"/>
      <c r="U142" s="319"/>
      <c r="V142" s="319"/>
      <c r="W142" s="319"/>
      <c r="X142" s="319"/>
      <c r="Y142" s="319"/>
      <c r="Z142" s="319"/>
      <c r="AA142" s="319"/>
      <c r="AB142" s="319"/>
      <c r="AC142" s="319"/>
      <c r="AD142" s="319"/>
      <c r="AE142" s="319"/>
      <c r="AF142" s="319"/>
      <c r="AG142" s="319"/>
      <c r="AH142" s="319"/>
      <c r="AI142" s="319"/>
      <c r="AJ142" s="319"/>
      <c r="AK142" s="319"/>
      <c r="AL142" s="320"/>
      <c r="AM142" s="344" t="s">
        <v>11</v>
      </c>
      <c r="AN142" s="344"/>
      <c r="AO142" s="344"/>
      <c r="AP142" s="344"/>
      <c r="AQ142" s="344"/>
      <c r="AR142" s="344"/>
      <c r="AS142" s="344"/>
      <c r="AT142" s="344"/>
      <c r="AU142" s="344"/>
      <c r="AV142" s="385">
        <f>SUM(AV139:BE141)</f>
        <v>0</v>
      </c>
      <c r="AW142" s="385"/>
      <c r="AX142" s="385"/>
      <c r="AY142" s="385"/>
      <c r="AZ142" s="385"/>
      <c r="BA142" s="385"/>
      <c r="BB142" s="385"/>
      <c r="BC142" s="385"/>
      <c r="BD142" s="385"/>
      <c r="BE142" s="385"/>
      <c r="BF142" s="132"/>
      <c r="BG142" s="132"/>
      <c r="BH142" s="132"/>
      <c r="BI142" s="132"/>
      <c r="BJ142" s="132"/>
      <c r="BK142" s="132"/>
      <c r="BL142" s="132"/>
      <c r="BM142" s="132"/>
      <c r="BN142" s="132"/>
      <c r="BO142" s="132"/>
      <c r="BP142" s="132"/>
      <c r="BQ142" s="132"/>
      <c r="BR142" s="132"/>
      <c r="BS142" s="132"/>
      <c r="BT142" s="132"/>
      <c r="BU142" s="132"/>
      <c r="BV142" s="132"/>
      <c r="BW142" s="132"/>
      <c r="BX142" s="132"/>
      <c r="BY142" s="132"/>
    </row>
    <row r="143" spans="1:77" ht="6" customHeight="1">
      <c r="A143" s="14"/>
      <c r="B143" s="14"/>
      <c r="C143" s="14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9"/>
      <c r="AN143" s="19"/>
      <c r="AO143" s="19"/>
      <c r="AP143" s="19"/>
      <c r="AQ143" s="19"/>
      <c r="AR143" s="19"/>
      <c r="AS143" s="19"/>
      <c r="AT143" s="19"/>
      <c r="AU143" s="19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</row>
    <row r="144" spans="1:95" s="71" customFormat="1" ht="15" customHeight="1">
      <c r="A144" s="383" t="s">
        <v>125</v>
      </c>
      <c r="B144" s="383"/>
      <c r="C144" s="383"/>
      <c r="D144" s="383"/>
      <c r="E144" s="383"/>
      <c r="F144" s="383"/>
      <c r="G144" s="383"/>
      <c r="H144" s="383"/>
      <c r="I144" s="383"/>
      <c r="J144" s="383"/>
      <c r="K144" s="383"/>
      <c r="L144" s="384" t="s">
        <v>150</v>
      </c>
      <c r="M144" s="384"/>
      <c r="N144" s="384"/>
      <c r="O144" s="384"/>
      <c r="P144" s="384"/>
      <c r="Q144" s="384"/>
      <c r="R144" s="384"/>
      <c r="S144" s="384"/>
      <c r="T144" s="384"/>
      <c r="U144" s="384"/>
      <c r="V144" s="384"/>
      <c r="W144" s="384"/>
      <c r="X144" s="384"/>
      <c r="Y144" s="384"/>
      <c r="Z144" s="384"/>
      <c r="AA144" s="384"/>
      <c r="AB144" s="384"/>
      <c r="AC144" s="384"/>
      <c r="AD144" s="384"/>
      <c r="AE144" s="384"/>
      <c r="AF144" s="384"/>
      <c r="AG144" s="384"/>
      <c r="AH144" s="384"/>
      <c r="AI144" s="384"/>
      <c r="AJ144" s="384"/>
      <c r="AK144" s="384"/>
      <c r="AL144" s="384"/>
      <c r="AM144" s="384"/>
      <c r="AN144" s="384"/>
      <c r="AO144" s="384"/>
      <c r="AP144" s="384"/>
      <c r="AQ144" s="384"/>
      <c r="AR144" s="384"/>
      <c r="AS144" s="384"/>
      <c r="AT144" s="384"/>
      <c r="AU144" s="384"/>
      <c r="AV144" s="384"/>
      <c r="AW144" s="384"/>
      <c r="AX144" s="384"/>
      <c r="AY144" s="384"/>
      <c r="AZ144" s="384"/>
      <c r="BA144" s="384"/>
      <c r="BB144" s="384"/>
      <c r="BC144" s="384"/>
      <c r="BD144" s="384"/>
      <c r="BE144" s="384"/>
      <c r="BF144" s="384"/>
      <c r="BG144" s="384"/>
      <c r="BH144" s="384"/>
      <c r="BI144" s="384"/>
      <c r="BJ144" s="384"/>
      <c r="BK144" s="384"/>
      <c r="BL144" s="384"/>
      <c r="BM144" s="384"/>
      <c r="BN144" s="384"/>
      <c r="BO144" s="384"/>
      <c r="BP144" s="384"/>
      <c r="BQ144" s="384"/>
      <c r="BR144" s="384"/>
      <c r="BS144" s="384"/>
      <c r="BT144" s="384"/>
      <c r="BU144" s="384"/>
      <c r="BV144" s="384"/>
      <c r="BW144" s="384"/>
      <c r="BX144" s="384"/>
      <c r="BY144" s="384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</row>
    <row r="145" spans="1:95" s="71" customFormat="1" ht="9" customHeight="1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</row>
    <row r="146" spans="1:77" ht="35.25" customHeight="1">
      <c r="A146" s="216" t="s">
        <v>106</v>
      </c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  <c r="AC146" s="216"/>
      <c r="AD146" s="216"/>
      <c r="AE146" s="216"/>
      <c r="AF146" s="216"/>
      <c r="AG146" s="216"/>
      <c r="AH146" s="216"/>
      <c r="AI146" s="216"/>
      <c r="AJ146" s="216"/>
      <c r="AK146" s="216"/>
      <c r="AL146" s="216"/>
      <c r="AM146" s="216"/>
      <c r="AN146" s="216"/>
      <c r="AO146" s="216"/>
      <c r="AP146" s="216"/>
      <c r="AQ146" s="216"/>
      <c r="AR146" s="216"/>
      <c r="AS146" s="216"/>
      <c r="AT146" s="216"/>
      <c r="AU146" s="216"/>
      <c r="AV146" s="216"/>
      <c r="AW146" s="216"/>
      <c r="AX146" s="216"/>
      <c r="AY146" s="216"/>
      <c r="AZ146" s="216"/>
      <c r="BA146" s="216"/>
      <c r="BB146" s="216"/>
      <c r="BC146" s="216"/>
      <c r="BD146" s="216"/>
      <c r="BE146" s="216"/>
      <c r="BF146" s="238" t="s">
        <v>134</v>
      </c>
      <c r="BG146" s="238"/>
      <c r="BH146" s="238"/>
      <c r="BI146" s="238"/>
      <c r="BJ146" s="238"/>
      <c r="BK146" s="238"/>
      <c r="BL146" s="238"/>
      <c r="BM146" s="238"/>
      <c r="BN146" s="238"/>
      <c r="BO146" s="238"/>
      <c r="BP146" s="238" t="s">
        <v>135</v>
      </c>
      <c r="BQ146" s="238"/>
      <c r="BR146" s="238"/>
      <c r="BS146" s="238"/>
      <c r="BT146" s="238"/>
      <c r="BU146" s="238"/>
      <c r="BV146" s="238"/>
      <c r="BW146" s="238"/>
      <c r="BX146" s="238"/>
      <c r="BY146" s="238"/>
    </row>
    <row r="147" spans="1:77" ht="40.5" customHeight="1">
      <c r="A147" s="215" t="s">
        <v>14</v>
      </c>
      <c r="B147" s="215"/>
      <c r="C147" s="215"/>
      <c r="D147" s="215" t="s">
        <v>16</v>
      </c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  <c r="AA147" s="215"/>
      <c r="AB147" s="215"/>
      <c r="AC147" s="215"/>
      <c r="AD147" s="215"/>
      <c r="AE147" s="215"/>
      <c r="AF147" s="215"/>
      <c r="AG147" s="215"/>
      <c r="AH147" s="215"/>
      <c r="AI147" s="215"/>
      <c r="AJ147" s="215"/>
      <c r="AK147" s="215"/>
      <c r="AL147" s="215"/>
      <c r="AM147" s="215" t="s">
        <v>79</v>
      </c>
      <c r="AN147" s="215"/>
      <c r="AO147" s="215"/>
      <c r="AP147" s="215"/>
      <c r="AQ147" s="215"/>
      <c r="AR147" s="215"/>
      <c r="AS147" s="215"/>
      <c r="AT147" s="215"/>
      <c r="AU147" s="215"/>
      <c r="AV147" s="215" t="s">
        <v>80</v>
      </c>
      <c r="AW147" s="215"/>
      <c r="AX147" s="215"/>
      <c r="AY147" s="215"/>
      <c r="AZ147" s="215"/>
      <c r="BA147" s="215"/>
      <c r="BB147" s="215"/>
      <c r="BC147" s="215"/>
      <c r="BD147" s="215"/>
      <c r="BE147" s="215"/>
      <c r="BF147" s="215" t="s">
        <v>121</v>
      </c>
      <c r="BG147" s="215"/>
      <c r="BH147" s="215"/>
      <c r="BI147" s="215"/>
      <c r="BJ147" s="215"/>
      <c r="BK147" s="215"/>
      <c r="BL147" s="215"/>
      <c r="BM147" s="215"/>
      <c r="BN147" s="215"/>
      <c r="BO147" s="215"/>
      <c r="BP147" s="215" t="s">
        <v>121</v>
      </c>
      <c r="BQ147" s="215"/>
      <c r="BR147" s="215"/>
      <c r="BS147" s="215"/>
      <c r="BT147" s="215"/>
      <c r="BU147" s="215"/>
      <c r="BV147" s="215"/>
      <c r="BW147" s="215"/>
      <c r="BX147" s="215"/>
      <c r="BY147" s="215"/>
    </row>
    <row r="148" spans="1:77" ht="15">
      <c r="A148" s="164">
        <v>1</v>
      </c>
      <c r="B148" s="164"/>
      <c r="C148" s="164"/>
      <c r="D148" s="164">
        <v>2</v>
      </c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  <c r="AA148" s="164"/>
      <c r="AB148" s="164"/>
      <c r="AC148" s="164"/>
      <c r="AD148" s="164"/>
      <c r="AE148" s="164"/>
      <c r="AF148" s="164"/>
      <c r="AG148" s="164"/>
      <c r="AH148" s="164"/>
      <c r="AI148" s="164"/>
      <c r="AJ148" s="164"/>
      <c r="AK148" s="164"/>
      <c r="AL148" s="164"/>
      <c r="AM148" s="164">
        <v>3</v>
      </c>
      <c r="AN148" s="164"/>
      <c r="AO148" s="164"/>
      <c r="AP148" s="164"/>
      <c r="AQ148" s="164"/>
      <c r="AR148" s="164"/>
      <c r="AS148" s="164"/>
      <c r="AT148" s="164"/>
      <c r="AU148" s="164"/>
      <c r="AV148" s="164">
        <v>4</v>
      </c>
      <c r="AW148" s="164"/>
      <c r="AX148" s="164"/>
      <c r="AY148" s="164"/>
      <c r="AZ148" s="164"/>
      <c r="BA148" s="164"/>
      <c r="BB148" s="164"/>
      <c r="BC148" s="164"/>
      <c r="BD148" s="164"/>
      <c r="BE148" s="164"/>
      <c r="BF148" s="169" t="s">
        <v>97</v>
      </c>
      <c r="BG148" s="170"/>
      <c r="BH148" s="170"/>
      <c r="BI148" s="170"/>
      <c r="BJ148" s="170"/>
      <c r="BK148" s="170"/>
      <c r="BL148" s="170"/>
      <c r="BM148" s="170"/>
      <c r="BN148" s="170"/>
      <c r="BO148" s="170"/>
      <c r="BP148" s="169" t="s">
        <v>114</v>
      </c>
      <c r="BQ148" s="170"/>
      <c r="BR148" s="170"/>
      <c r="BS148" s="170"/>
      <c r="BT148" s="170"/>
      <c r="BU148" s="170"/>
      <c r="BV148" s="170"/>
      <c r="BW148" s="170"/>
      <c r="BX148" s="170"/>
      <c r="BY148" s="170"/>
    </row>
    <row r="149" spans="1:77" ht="15">
      <c r="A149" s="215" t="s">
        <v>27</v>
      </c>
      <c r="B149" s="215"/>
      <c r="C149" s="215"/>
      <c r="D149" s="329" t="s">
        <v>207</v>
      </c>
      <c r="E149" s="329"/>
      <c r="F149" s="329"/>
      <c r="G149" s="329"/>
      <c r="H149" s="329"/>
      <c r="I149" s="329"/>
      <c r="J149" s="329"/>
      <c r="K149" s="329"/>
      <c r="L149" s="329"/>
      <c r="M149" s="329"/>
      <c r="N149" s="329"/>
      <c r="O149" s="329"/>
      <c r="P149" s="329"/>
      <c r="Q149" s="329"/>
      <c r="R149" s="329"/>
      <c r="S149" s="329"/>
      <c r="T149" s="329"/>
      <c r="U149" s="329"/>
      <c r="V149" s="329"/>
      <c r="W149" s="329"/>
      <c r="X149" s="329"/>
      <c r="Y149" s="329"/>
      <c r="Z149" s="329"/>
      <c r="AA149" s="329"/>
      <c r="AB149" s="329"/>
      <c r="AC149" s="329"/>
      <c r="AD149" s="329"/>
      <c r="AE149" s="329"/>
      <c r="AF149" s="329"/>
      <c r="AG149" s="329"/>
      <c r="AH149" s="329"/>
      <c r="AI149" s="329"/>
      <c r="AJ149" s="329"/>
      <c r="AK149" s="329"/>
      <c r="AL149" s="329"/>
      <c r="AM149" s="344"/>
      <c r="AN149" s="344"/>
      <c r="AO149" s="344"/>
      <c r="AP149" s="344"/>
      <c r="AQ149" s="344"/>
      <c r="AR149" s="344"/>
      <c r="AS149" s="344"/>
      <c r="AT149" s="344"/>
      <c r="AU149" s="344"/>
      <c r="AV149" s="131"/>
      <c r="AW149" s="131"/>
      <c r="AX149" s="131"/>
      <c r="AY149" s="131"/>
      <c r="AZ149" s="131"/>
      <c r="BA149" s="131"/>
      <c r="BB149" s="131"/>
      <c r="BC149" s="131"/>
      <c r="BD149" s="131"/>
      <c r="BE149" s="131"/>
      <c r="BF149" s="147" t="s">
        <v>11</v>
      </c>
      <c r="BG149" s="147"/>
      <c r="BH149" s="147"/>
      <c r="BI149" s="147"/>
      <c r="BJ149" s="147"/>
      <c r="BK149" s="147"/>
      <c r="BL149" s="147"/>
      <c r="BM149" s="147"/>
      <c r="BN149" s="147"/>
      <c r="BO149" s="147"/>
      <c r="BP149" s="147" t="s">
        <v>11</v>
      </c>
      <c r="BQ149" s="147"/>
      <c r="BR149" s="147"/>
      <c r="BS149" s="147"/>
      <c r="BT149" s="147"/>
      <c r="BU149" s="147"/>
      <c r="BV149" s="147"/>
      <c r="BW149" s="147"/>
      <c r="BX149" s="147"/>
      <c r="BY149" s="147"/>
    </row>
    <row r="150" spans="1:77" ht="15" customHeight="1">
      <c r="A150" s="215"/>
      <c r="B150" s="215"/>
      <c r="C150" s="215"/>
      <c r="D150" s="318" t="s">
        <v>10</v>
      </c>
      <c r="E150" s="319"/>
      <c r="F150" s="319"/>
      <c r="G150" s="319"/>
      <c r="H150" s="319"/>
      <c r="I150" s="319"/>
      <c r="J150" s="319"/>
      <c r="K150" s="319"/>
      <c r="L150" s="319"/>
      <c r="M150" s="319"/>
      <c r="N150" s="319"/>
      <c r="O150" s="319"/>
      <c r="P150" s="319"/>
      <c r="Q150" s="319"/>
      <c r="R150" s="319"/>
      <c r="S150" s="319"/>
      <c r="T150" s="319"/>
      <c r="U150" s="319"/>
      <c r="V150" s="319"/>
      <c r="W150" s="319"/>
      <c r="X150" s="319"/>
      <c r="Y150" s="319"/>
      <c r="Z150" s="319"/>
      <c r="AA150" s="319"/>
      <c r="AB150" s="319"/>
      <c r="AC150" s="319"/>
      <c r="AD150" s="319"/>
      <c r="AE150" s="319"/>
      <c r="AF150" s="319"/>
      <c r="AG150" s="319"/>
      <c r="AH150" s="319"/>
      <c r="AI150" s="319"/>
      <c r="AJ150" s="319"/>
      <c r="AK150" s="319"/>
      <c r="AL150" s="320"/>
      <c r="AM150" s="344" t="s">
        <v>11</v>
      </c>
      <c r="AN150" s="344"/>
      <c r="AO150" s="344"/>
      <c r="AP150" s="344"/>
      <c r="AQ150" s="344"/>
      <c r="AR150" s="344"/>
      <c r="AS150" s="344"/>
      <c r="AT150" s="344"/>
      <c r="AU150" s="344"/>
      <c r="AV150" s="385">
        <f>SUM(AV149:BE149)</f>
        <v>0</v>
      </c>
      <c r="AW150" s="385"/>
      <c r="AX150" s="385"/>
      <c r="AY150" s="385"/>
      <c r="AZ150" s="385"/>
      <c r="BA150" s="385"/>
      <c r="BB150" s="385"/>
      <c r="BC150" s="385"/>
      <c r="BD150" s="385"/>
      <c r="BE150" s="385"/>
      <c r="BF150" s="132">
        <v>0</v>
      </c>
      <c r="BG150" s="132"/>
      <c r="BH150" s="132"/>
      <c r="BI150" s="132"/>
      <c r="BJ150" s="132"/>
      <c r="BK150" s="132"/>
      <c r="BL150" s="132"/>
      <c r="BM150" s="132"/>
      <c r="BN150" s="132"/>
      <c r="BO150" s="132"/>
      <c r="BP150" s="132">
        <v>0</v>
      </c>
      <c r="BQ150" s="132"/>
      <c r="BR150" s="132"/>
      <c r="BS150" s="132"/>
      <c r="BT150" s="132"/>
      <c r="BU150" s="132"/>
      <c r="BV150" s="132"/>
      <c r="BW150" s="132"/>
      <c r="BX150" s="132"/>
      <c r="BY150" s="132"/>
    </row>
    <row r="151" spans="1:77" ht="6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381"/>
      <c r="BG151" s="381"/>
      <c r="BH151" s="381"/>
      <c r="BI151" s="381"/>
      <c r="BJ151" s="381"/>
      <c r="BK151" s="381"/>
      <c r="BL151" s="381"/>
      <c r="BM151" s="381"/>
      <c r="BN151" s="381"/>
      <c r="BO151" s="381"/>
      <c r="BP151" s="381"/>
      <c r="BQ151" s="381"/>
      <c r="BR151" s="381"/>
      <c r="BS151" s="381"/>
      <c r="BT151" s="381"/>
      <c r="BU151" s="381"/>
      <c r="BV151" s="381"/>
      <c r="BW151" s="381"/>
      <c r="BX151" s="381"/>
      <c r="BY151" s="381"/>
    </row>
    <row r="152" spans="1:77" ht="15" customHeight="1">
      <c r="A152" s="241" t="s">
        <v>81</v>
      </c>
      <c r="B152" s="241"/>
      <c r="C152" s="241"/>
      <c r="D152" s="241"/>
      <c r="E152" s="241"/>
      <c r="F152" s="241"/>
      <c r="G152" s="241"/>
      <c r="H152" s="241"/>
      <c r="I152" s="241"/>
      <c r="J152" s="241"/>
      <c r="K152" s="241"/>
      <c r="L152" s="241"/>
      <c r="M152" s="241"/>
      <c r="N152" s="241"/>
      <c r="O152" s="241"/>
      <c r="P152" s="241"/>
      <c r="Q152" s="241"/>
      <c r="R152" s="241"/>
      <c r="S152" s="241"/>
      <c r="T152" s="241"/>
      <c r="U152" s="241"/>
      <c r="V152" s="241"/>
      <c r="W152" s="241"/>
      <c r="X152" s="241"/>
      <c r="Y152" s="241"/>
      <c r="Z152" s="241"/>
      <c r="AA152" s="241"/>
      <c r="AB152" s="241"/>
      <c r="AC152" s="241"/>
      <c r="AD152" s="241"/>
      <c r="AE152" s="241"/>
      <c r="AF152" s="241"/>
      <c r="AG152" s="241"/>
      <c r="AH152" s="241"/>
      <c r="AI152" s="241"/>
      <c r="AJ152" s="241"/>
      <c r="AK152" s="241"/>
      <c r="AL152" s="241"/>
      <c r="AM152" s="241"/>
      <c r="AN152" s="241"/>
      <c r="AO152" s="241"/>
      <c r="AP152" s="241"/>
      <c r="AQ152" s="241"/>
      <c r="AR152" s="241"/>
      <c r="AS152" s="241"/>
      <c r="AT152" s="241"/>
      <c r="AU152" s="241"/>
      <c r="AV152" s="241"/>
      <c r="AW152" s="241"/>
      <c r="AX152" s="241"/>
      <c r="AY152" s="241"/>
      <c r="AZ152" s="241"/>
      <c r="BA152" s="241"/>
      <c r="BB152" s="241"/>
      <c r="BC152" s="241"/>
      <c r="BD152" s="241"/>
      <c r="BE152" s="382"/>
      <c r="BF152" s="178"/>
      <c r="BG152" s="178"/>
      <c r="BH152" s="178"/>
      <c r="BI152" s="178"/>
      <c r="BJ152" s="178"/>
      <c r="BK152" s="178"/>
      <c r="BL152" s="178"/>
      <c r="BM152" s="178"/>
      <c r="BN152" s="178"/>
      <c r="BO152" s="178"/>
      <c r="BP152" s="178"/>
      <c r="BQ152" s="178"/>
      <c r="BR152" s="178"/>
      <c r="BS152" s="178"/>
      <c r="BT152" s="178"/>
      <c r="BU152" s="178"/>
      <c r="BV152" s="178"/>
      <c r="BW152" s="178"/>
      <c r="BX152" s="178"/>
      <c r="BY152" s="178"/>
    </row>
    <row r="153" spans="1:95" s="71" customFormat="1" ht="15" customHeight="1">
      <c r="A153" s="383" t="s">
        <v>125</v>
      </c>
      <c r="B153" s="383"/>
      <c r="C153" s="383"/>
      <c r="D153" s="383"/>
      <c r="E153" s="383"/>
      <c r="F153" s="383"/>
      <c r="G153" s="383"/>
      <c r="H153" s="383"/>
      <c r="I153" s="383"/>
      <c r="J153" s="383"/>
      <c r="K153" s="383"/>
      <c r="L153" s="384" t="s">
        <v>150</v>
      </c>
      <c r="M153" s="384"/>
      <c r="N153" s="384"/>
      <c r="O153" s="384"/>
      <c r="P153" s="384"/>
      <c r="Q153" s="384"/>
      <c r="R153" s="384"/>
      <c r="S153" s="384"/>
      <c r="T153" s="384"/>
      <c r="U153" s="384"/>
      <c r="V153" s="384"/>
      <c r="W153" s="384"/>
      <c r="X153" s="384"/>
      <c r="Y153" s="384"/>
      <c r="Z153" s="384"/>
      <c r="AA153" s="384"/>
      <c r="AB153" s="384"/>
      <c r="AC153" s="384"/>
      <c r="AD153" s="384"/>
      <c r="AE153" s="384"/>
      <c r="AF153" s="384"/>
      <c r="AG153" s="384"/>
      <c r="AH153" s="384"/>
      <c r="AI153" s="384"/>
      <c r="AJ153" s="384"/>
      <c r="AK153" s="384"/>
      <c r="AL153" s="384"/>
      <c r="AM153" s="384"/>
      <c r="AN153" s="384"/>
      <c r="AO153" s="384"/>
      <c r="AP153" s="384"/>
      <c r="AQ153" s="384"/>
      <c r="AR153" s="384"/>
      <c r="AS153" s="384"/>
      <c r="AT153" s="384"/>
      <c r="AU153" s="384"/>
      <c r="AV153" s="384"/>
      <c r="AW153" s="384"/>
      <c r="AX153" s="384"/>
      <c r="AY153" s="384"/>
      <c r="AZ153" s="384"/>
      <c r="BA153" s="384"/>
      <c r="BB153" s="384"/>
      <c r="BC153" s="384"/>
      <c r="BD153" s="384"/>
      <c r="BE153" s="384"/>
      <c r="BF153" s="384"/>
      <c r="BG153" s="384"/>
      <c r="BH153" s="384"/>
      <c r="BI153" s="384"/>
      <c r="BJ153" s="384"/>
      <c r="BK153" s="384"/>
      <c r="BL153" s="384"/>
      <c r="BM153" s="384"/>
      <c r="BN153" s="384"/>
      <c r="BO153" s="384"/>
      <c r="BP153" s="384"/>
      <c r="BQ153" s="384"/>
      <c r="BR153" s="384"/>
      <c r="BS153" s="384"/>
      <c r="BT153" s="384"/>
      <c r="BU153" s="384"/>
      <c r="BV153" s="384"/>
      <c r="BW153" s="384"/>
      <c r="BX153" s="384"/>
      <c r="BY153" s="384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</row>
    <row r="154" spans="1:77" ht="1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86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</row>
    <row r="155" spans="1:77" ht="38.25" customHeight="1">
      <c r="A155" s="216" t="s">
        <v>106</v>
      </c>
      <c r="B155" s="216"/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  <c r="AC155" s="216"/>
      <c r="AD155" s="216"/>
      <c r="AE155" s="216"/>
      <c r="AF155" s="216"/>
      <c r="AG155" s="216"/>
      <c r="AH155" s="216"/>
      <c r="AI155" s="216"/>
      <c r="AJ155" s="216"/>
      <c r="AK155" s="216"/>
      <c r="AL155" s="216"/>
      <c r="AM155" s="216"/>
      <c r="AN155" s="216"/>
      <c r="AO155" s="216"/>
      <c r="AP155" s="216"/>
      <c r="AQ155" s="216"/>
      <c r="AR155" s="216"/>
      <c r="AS155" s="216"/>
      <c r="AT155" s="216"/>
      <c r="AU155" s="216"/>
      <c r="AV155" s="216"/>
      <c r="AW155" s="216"/>
      <c r="AX155" s="216"/>
      <c r="AY155" s="216"/>
      <c r="AZ155" s="216"/>
      <c r="BA155" s="216"/>
      <c r="BB155" s="216"/>
      <c r="BC155" s="216"/>
      <c r="BD155" s="216"/>
      <c r="BE155" s="216"/>
      <c r="BF155" s="238" t="s">
        <v>134</v>
      </c>
      <c r="BG155" s="238"/>
      <c r="BH155" s="238"/>
      <c r="BI155" s="238"/>
      <c r="BJ155" s="238"/>
      <c r="BK155" s="238"/>
      <c r="BL155" s="238"/>
      <c r="BM155" s="238"/>
      <c r="BN155" s="238"/>
      <c r="BO155" s="238"/>
      <c r="BP155" s="238" t="s">
        <v>135</v>
      </c>
      <c r="BQ155" s="238"/>
      <c r="BR155" s="238"/>
      <c r="BS155" s="238"/>
      <c r="BT155" s="238"/>
      <c r="BU155" s="238"/>
      <c r="BV155" s="238"/>
      <c r="BW155" s="238"/>
      <c r="BX155" s="238"/>
      <c r="BY155" s="238"/>
    </row>
    <row r="156" spans="1:77" ht="36" customHeight="1">
      <c r="A156" s="215" t="s">
        <v>14</v>
      </c>
      <c r="B156" s="215"/>
      <c r="C156" s="215"/>
      <c r="D156" s="215" t="s">
        <v>16</v>
      </c>
      <c r="E156" s="215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15"/>
      <c r="Z156" s="215"/>
      <c r="AA156" s="215"/>
      <c r="AB156" s="215"/>
      <c r="AC156" s="215"/>
      <c r="AD156" s="215" t="s">
        <v>69</v>
      </c>
      <c r="AE156" s="215"/>
      <c r="AF156" s="215"/>
      <c r="AG156" s="215"/>
      <c r="AH156" s="215"/>
      <c r="AI156" s="215"/>
      <c r="AJ156" s="215"/>
      <c r="AK156" s="215"/>
      <c r="AL156" s="215"/>
      <c r="AM156" s="215" t="s">
        <v>82</v>
      </c>
      <c r="AN156" s="215"/>
      <c r="AO156" s="215"/>
      <c r="AP156" s="215"/>
      <c r="AQ156" s="215"/>
      <c r="AR156" s="215"/>
      <c r="AS156" s="215"/>
      <c r="AT156" s="215"/>
      <c r="AU156" s="215"/>
      <c r="AV156" s="215" t="s">
        <v>94</v>
      </c>
      <c r="AW156" s="215"/>
      <c r="AX156" s="215"/>
      <c r="AY156" s="215"/>
      <c r="AZ156" s="215"/>
      <c r="BA156" s="215"/>
      <c r="BB156" s="215"/>
      <c r="BC156" s="215"/>
      <c r="BD156" s="215"/>
      <c r="BE156" s="215"/>
      <c r="BF156" s="215" t="s">
        <v>122</v>
      </c>
      <c r="BG156" s="215"/>
      <c r="BH156" s="215"/>
      <c r="BI156" s="215"/>
      <c r="BJ156" s="215"/>
      <c r="BK156" s="215"/>
      <c r="BL156" s="215"/>
      <c r="BM156" s="215"/>
      <c r="BN156" s="215"/>
      <c r="BO156" s="215"/>
      <c r="BP156" s="215" t="s">
        <v>122</v>
      </c>
      <c r="BQ156" s="215"/>
      <c r="BR156" s="215"/>
      <c r="BS156" s="215"/>
      <c r="BT156" s="215"/>
      <c r="BU156" s="215"/>
      <c r="BV156" s="215"/>
      <c r="BW156" s="215"/>
      <c r="BX156" s="215"/>
      <c r="BY156" s="215"/>
    </row>
    <row r="157" spans="1:77" ht="15">
      <c r="A157" s="164"/>
      <c r="B157" s="164"/>
      <c r="C157" s="164"/>
      <c r="D157" s="164">
        <v>1</v>
      </c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  <c r="AA157" s="164"/>
      <c r="AB157" s="164"/>
      <c r="AC157" s="164"/>
      <c r="AD157" s="164">
        <v>2</v>
      </c>
      <c r="AE157" s="164"/>
      <c r="AF157" s="164"/>
      <c r="AG157" s="164"/>
      <c r="AH157" s="164"/>
      <c r="AI157" s="164"/>
      <c r="AJ157" s="164"/>
      <c r="AK157" s="164"/>
      <c r="AL157" s="164"/>
      <c r="AM157" s="164">
        <v>3</v>
      </c>
      <c r="AN157" s="164"/>
      <c r="AO157" s="164"/>
      <c r="AP157" s="164"/>
      <c r="AQ157" s="164"/>
      <c r="AR157" s="164"/>
      <c r="AS157" s="164"/>
      <c r="AT157" s="164"/>
      <c r="AU157" s="164"/>
      <c r="AV157" s="164">
        <v>4</v>
      </c>
      <c r="AW157" s="164"/>
      <c r="AX157" s="164"/>
      <c r="AY157" s="164"/>
      <c r="AZ157" s="164"/>
      <c r="BA157" s="164"/>
      <c r="BB157" s="164"/>
      <c r="BC157" s="164"/>
      <c r="BD157" s="164"/>
      <c r="BE157" s="164"/>
      <c r="BF157" s="169" t="s">
        <v>97</v>
      </c>
      <c r="BG157" s="170"/>
      <c r="BH157" s="170"/>
      <c r="BI157" s="170"/>
      <c r="BJ157" s="170"/>
      <c r="BK157" s="170"/>
      <c r="BL157" s="170"/>
      <c r="BM157" s="170"/>
      <c r="BN157" s="170"/>
      <c r="BO157" s="170"/>
      <c r="BP157" s="169" t="s">
        <v>114</v>
      </c>
      <c r="BQ157" s="170"/>
      <c r="BR157" s="170"/>
      <c r="BS157" s="170"/>
      <c r="BT157" s="170"/>
      <c r="BU157" s="170"/>
      <c r="BV157" s="170"/>
      <c r="BW157" s="170"/>
      <c r="BX157" s="170"/>
      <c r="BY157" s="170"/>
    </row>
    <row r="158" spans="1:77" ht="31.5" customHeight="1">
      <c r="A158" s="379" t="s">
        <v>27</v>
      </c>
      <c r="B158" s="379"/>
      <c r="C158" s="379"/>
      <c r="D158" s="207" t="s">
        <v>208</v>
      </c>
      <c r="E158" s="208"/>
      <c r="F158" s="208"/>
      <c r="G158" s="208"/>
      <c r="H158" s="208"/>
      <c r="I158" s="208"/>
      <c r="J158" s="208"/>
      <c r="K158" s="208"/>
      <c r="L158" s="208"/>
      <c r="M158" s="208"/>
      <c r="N158" s="208"/>
      <c r="O158" s="208"/>
      <c r="P158" s="208"/>
      <c r="Q158" s="208"/>
      <c r="R158" s="208"/>
      <c r="S158" s="208"/>
      <c r="T158" s="208"/>
      <c r="U158" s="208"/>
      <c r="V158" s="208"/>
      <c r="W158" s="208"/>
      <c r="X158" s="208"/>
      <c r="Y158" s="208"/>
      <c r="Z158" s="208"/>
      <c r="AA158" s="208"/>
      <c r="AB158" s="208"/>
      <c r="AC158" s="209"/>
      <c r="AD158" s="372"/>
      <c r="AE158" s="373"/>
      <c r="AF158" s="373"/>
      <c r="AG158" s="373"/>
      <c r="AH158" s="373"/>
      <c r="AI158" s="373"/>
      <c r="AJ158" s="373"/>
      <c r="AK158" s="373"/>
      <c r="AL158" s="374"/>
      <c r="AM158" s="380"/>
      <c r="AN158" s="380"/>
      <c r="AO158" s="380"/>
      <c r="AP158" s="380"/>
      <c r="AQ158" s="380"/>
      <c r="AR158" s="380"/>
      <c r="AS158" s="380"/>
      <c r="AT158" s="380"/>
      <c r="AU158" s="380"/>
      <c r="AV158" s="186">
        <v>13750</v>
      </c>
      <c r="AW158" s="186"/>
      <c r="AX158" s="186"/>
      <c r="AY158" s="186"/>
      <c r="AZ158" s="186"/>
      <c r="BA158" s="186"/>
      <c r="BB158" s="186"/>
      <c r="BC158" s="186"/>
      <c r="BD158" s="186"/>
      <c r="BE158" s="186"/>
      <c r="BF158" s="197" t="s">
        <v>11</v>
      </c>
      <c r="BG158" s="198"/>
      <c r="BH158" s="198"/>
      <c r="BI158" s="198"/>
      <c r="BJ158" s="198"/>
      <c r="BK158" s="198"/>
      <c r="BL158" s="198"/>
      <c r="BM158" s="198"/>
      <c r="BN158" s="198"/>
      <c r="BO158" s="199"/>
      <c r="BP158" s="197" t="s">
        <v>11</v>
      </c>
      <c r="BQ158" s="198"/>
      <c r="BR158" s="198"/>
      <c r="BS158" s="198"/>
      <c r="BT158" s="198"/>
      <c r="BU158" s="198"/>
      <c r="BV158" s="198"/>
      <c r="BW158" s="198"/>
      <c r="BX158" s="198"/>
      <c r="BY158" s="199"/>
    </row>
    <row r="159" spans="1:77" ht="15" customHeight="1">
      <c r="A159" s="372" t="s">
        <v>31</v>
      </c>
      <c r="B159" s="373"/>
      <c r="C159" s="374"/>
      <c r="D159" s="190" t="s">
        <v>209</v>
      </c>
      <c r="E159" s="191"/>
      <c r="F159" s="191"/>
      <c r="G159" s="191"/>
      <c r="H159" s="191"/>
      <c r="I159" s="191"/>
      <c r="J159" s="191"/>
      <c r="K159" s="191"/>
      <c r="L159" s="191"/>
      <c r="M159" s="191"/>
      <c r="N159" s="191"/>
      <c r="O159" s="191"/>
      <c r="P159" s="191"/>
      <c r="Q159" s="191"/>
      <c r="R159" s="191"/>
      <c r="S159" s="191"/>
      <c r="T159" s="191"/>
      <c r="U159" s="191"/>
      <c r="V159" s="191"/>
      <c r="W159" s="191"/>
      <c r="X159" s="191"/>
      <c r="Y159" s="191"/>
      <c r="Z159" s="191"/>
      <c r="AA159" s="191"/>
      <c r="AB159" s="191"/>
      <c r="AC159" s="192"/>
      <c r="AD159" s="190"/>
      <c r="AE159" s="191"/>
      <c r="AF159" s="191"/>
      <c r="AG159" s="191"/>
      <c r="AH159" s="191"/>
      <c r="AI159" s="191"/>
      <c r="AJ159" s="191"/>
      <c r="AK159" s="191"/>
      <c r="AL159" s="192"/>
      <c r="AM159" s="375"/>
      <c r="AN159" s="376"/>
      <c r="AO159" s="376"/>
      <c r="AP159" s="376"/>
      <c r="AQ159" s="376"/>
      <c r="AR159" s="376"/>
      <c r="AS159" s="376"/>
      <c r="AT159" s="376"/>
      <c r="AU159" s="377"/>
      <c r="AV159" s="131">
        <f>AV158</f>
        <v>13750</v>
      </c>
      <c r="AW159" s="131"/>
      <c r="AX159" s="131"/>
      <c r="AY159" s="131"/>
      <c r="AZ159" s="131"/>
      <c r="BA159" s="131"/>
      <c r="BB159" s="131"/>
      <c r="BC159" s="131"/>
      <c r="BD159" s="131"/>
      <c r="BE159" s="131"/>
      <c r="BF159" s="179">
        <v>13750</v>
      </c>
      <c r="BG159" s="180"/>
      <c r="BH159" s="180"/>
      <c r="BI159" s="180"/>
      <c r="BJ159" s="180"/>
      <c r="BK159" s="180"/>
      <c r="BL159" s="180"/>
      <c r="BM159" s="180"/>
      <c r="BN159" s="180"/>
      <c r="BO159" s="181"/>
      <c r="BP159" s="179">
        <v>13750</v>
      </c>
      <c r="BQ159" s="180"/>
      <c r="BR159" s="180"/>
      <c r="BS159" s="180"/>
      <c r="BT159" s="180"/>
      <c r="BU159" s="180"/>
      <c r="BV159" s="180"/>
      <c r="BW159" s="180"/>
      <c r="BX159" s="180"/>
      <c r="BY159" s="181"/>
    </row>
    <row r="160" spans="1:57" ht="6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</row>
    <row r="161" spans="1:77" ht="15" customHeight="1">
      <c r="A161" s="229" t="s">
        <v>103</v>
      </c>
      <c r="B161" s="311"/>
      <c r="C161" s="311"/>
      <c r="D161" s="311"/>
      <c r="E161" s="311"/>
      <c r="F161" s="311"/>
      <c r="G161" s="311"/>
      <c r="H161" s="311"/>
      <c r="I161" s="311"/>
      <c r="J161" s="311"/>
      <c r="K161" s="311"/>
      <c r="L161" s="311"/>
      <c r="M161" s="311"/>
      <c r="N161" s="311"/>
      <c r="O161" s="311"/>
      <c r="P161" s="311"/>
      <c r="Q161" s="311"/>
      <c r="R161" s="311"/>
      <c r="S161" s="311"/>
      <c r="T161" s="311"/>
      <c r="U161" s="311"/>
      <c r="V161" s="311"/>
      <c r="W161" s="311"/>
      <c r="X161" s="311"/>
      <c r="Y161" s="311"/>
      <c r="Z161" s="311"/>
      <c r="AA161" s="311"/>
      <c r="AB161" s="311"/>
      <c r="AC161" s="311"/>
      <c r="AD161" s="311"/>
      <c r="AE161" s="311"/>
      <c r="AF161" s="311"/>
      <c r="AG161" s="311"/>
      <c r="AH161" s="311"/>
      <c r="AI161" s="311"/>
      <c r="AJ161" s="311"/>
      <c r="AK161" s="311"/>
      <c r="AL161" s="311"/>
      <c r="AM161" s="311"/>
      <c r="AN161" s="311"/>
      <c r="AO161" s="311"/>
      <c r="AP161" s="311"/>
      <c r="AQ161" s="311"/>
      <c r="AR161" s="311"/>
      <c r="AS161" s="311"/>
      <c r="AT161" s="311"/>
      <c r="AU161" s="311"/>
      <c r="AV161" s="311"/>
      <c r="AW161" s="311"/>
      <c r="AX161" s="311"/>
      <c r="AY161" s="311"/>
      <c r="AZ161" s="311"/>
      <c r="BA161" s="311"/>
      <c r="BB161" s="311"/>
      <c r="BC161" s="311"/>
      <c r="BD161" s="311"/>
      <c r="BE161" s="311"/>
      <c r="BF161" s="378"/>
      <c r="BG161" s="378"/>
      <c r="BH161" s="378"/>
      <c r="BI161" s="378"/>
      <c r="BJ161" s="378"/>
      <c r="BK161" s="378"/>
      <c r="BL161" s="378"/>
      <c r="BM161" s="378"/>
      <c r="BN161" s="378"/>
      <c r="BO161" s="378"/>
      <c r="BP161" s="378"/>
      <c r="BQ161" s="378"/>
      <c r="BR161" s="378"/>
      <c r="BS161" s="378"/>
      <c r="BT161" s="378"/>
      <c r="BU161" s="378"/>
      <c r="BV161" s="378"/>
      <c r="BW161" s="378"/>
      <c r="BX161" s="378"/>
      <c r="BY161" s="378"/>
    </row>
    <row r="162" spans="1:77" ht="15" customHeight="1">
      <c r="A162" s="241" t="s">
        <v>210</v>
      </c>
      <c r="B162" s="241"/>
      <c r="C162" s="241"/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1"/>
      <c r="P162" s="241"/>
      <c r="Q162" s="241"/>
      <c r="R162" s="241"/>
      <c r="S162" s="241"/>
      <c r="T162" s="241"/>
      <c r="U162" s="241"/>
      <c r="V162" s="241"/>
      <c r="W162" s="241"/>
      <c r="X162" s="241"/>
      <c r="Y162" s="241"/>
      <c r="Z162" s="241"/>
      <c r="AA162" s="241"/>
      <c r="AB162" s="241"/>
      <c r="AC162" s="241"/>
      <c r="AD162" s="241"/>
      <c r="AE162" s="241"/>
      <c r="AF162" s="241"/>
      <c r="AG162" s="241"/>
      <c r="AH162" s="241"/>
      <c r="AI162" s="241"/>
      <c r="AJ162" s="241"/>
      <c r="AK162" s="241"/>
      <c r="AL162" s="241"/>
      <c r="AM162" s="241"/>
      <c r="AN162" s="241"/>
      <c r="AO162" s="241"/>
      <c r="AP162" s="241"/>
      <c r="AQ162" s="241"/>
      <c r="AR162" s="241"/>
      <c r="AS162" s="241"/>
      <c r="AT162" s="241"/>
      <c r="AU162" s="241"/>
      <c r="AV162" s="241"/>
      <c r="AW162" s="241"/>
      <c r="AX162" s="241"/>
      <c r="AY162" s="241"/>
      <c r="AZ162" s="241"/>
      <c r="BA162" s="241"/>
      <c r="BB162" s="241"/>
      <c r="BC162" s="241"/>
      <c r="BD162" s="241"/>
      <c r="BE162" s="382"/>
      <c r="BF162" s="178"/>
      <c r="BG162" s="178"/>
      <c r="BH162" s="178"/>
      <c r="BI162" s="178"/>
      <c r="BJ162" s="178"/>
      <c r="BK162" s="178"/>
      <c r="BL162" s="178"/>
      <c r="BM162" s="178"/>
      <c r="BN162" s="178"/>
      <c r="BO162" s="178"/>
      <c r="BP162" s="178"/>
      <c r="BQ162" s="178"/>
      <c r="BR162" s="178"/>
      <c r="BS162" s="178"/>
      <c r="BT162" s="178"/>
      <c r="BU162" s="178"/>
      <c r="BV162" s="178"/>
      <c r="BW162" s="178"/>
      <c r="BX162" s="178"/>
      <c r="BY162" s="178"/>
    </row>
    <row r="163" spans="1:77" ht="15" customHeight="1">
      <c r="A163" s="383" t="s">
        <v>125</v>
      </c>
      <c r="B163" s="383"/>
      <c r="C163" s="383"/>
      <c r="D163" s="383"/>
      <c r="E163" s="383"/>
      <c r="F163" s="383"/>
      <c r="G163" s="383"/>
      <c r="H163" s="383"/>
      <c r="I163" s="383"/>
      <c r="J163" s="383"/>
      <c r="K163" s="383"/>
      <c r="L163" s="384" t="s">
        <v>186</v>
      </c>
      <c r="M163" s="384"/>
      <c r="N163" s="384"/>
      <c r="O163" s="384"/>
      <c r="P163" s="384"/>
      <c r="Q163" s="384"/>
      <c r="R163" s="384"/>
      <c r="S163" s="384"/>
      <c r="T163" s="384"/>
      <c r="U163" s="384"/>
      <c r="V163" s="384"/>
      <c r="W163" s="384"/>
      <c r="X163" s="384"/>
      <c r="Y163" s="384"/>
      <c r="Z163" s="384"/>
      <c r="AA163" s="384"/>
      <c r="AB163" s="384"/>
      <c r="AC163" s="384"/>
      <c r="AD163" s="384"/>
      <c r="AE163" s="384"/>
      <c r="AF163" s="384"/>
      <c r="AG163" s="384"/>
      <c r="AH163" s="384"/>
      <c r="AI163" s="384"/>
      <c r="AJ163" s="384"/>
      <c r="AK163" s="384"/>
      <c r="AL163" s="384"/>
      <c r="AM163" s="384"/>
      <c r="AN163" s="384"/>
      <c r="AO163" s="384"/>
      <c r="AP163" s="384"/>
      <c r="AQ163" s="384"/>
      <c r="AR163" s="384"/>
      <c r="AS163" s="384"/>
      <c r="AT163" s="384"/>
      <c r="AU163" s="384"/>
      <c r="AV163" s="384"/>
      <c r="AW163" s="384"/>
      <c r="AX163" s="384"/>
      <c r="AY163" s="384"/>
      <c r="AZ163" s="384"/>
      <c r="BA163" s="384"/>
      <c r="BB163" s="384"/>
      <c r="BC163" s="384"/>
      <c r="BD163" s="384"/>
      <c r="BE163" s="384"/>
      <c r="BF163" s="384"/>
      <c r="BG163" s="384"/>
      <c r="BH163" s="384"/>
      <c r="BI163" s="384"/>
      <c r="BJ163" s="384"/>
      <c r="BK163" s="384"/>
      <c r="BL163" s="384"/>
      <c r="BM163" s="384"/>
      <c r="BN163" s="384"/>
      <c r="BO163" s="384"/>
      <c r="BP163" s="384"/>
      <c r="BQ163" s="384"/>
      <c r="BR163" s="384"/>
      <c r="BS163" s="384"/>
      <c r="BT163" s="384"/>
      <c r="BU163" s="384"/>
      <c r="BV163" s="384"/>
      <c r="BW163" s="384"/>
      <c r="BX163" s="384"/>
      <c r="BY163" s="384"/>
    </row>
    <row r="164" spans="1:77" ht="39" customHeight="1">
      <c r="A164" s="216" t="s">
        <v>106</v>
      </c>
      <c r="B164" s="216"/>
      <c r="C164" s="216"/>
      <c r="D164" s="216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6"/>
      <c r="AD164" s="216"/>
      <c r="AE164" s="216"/>
      <c r="AF164" s="216"/>
      <c r="AG164" s="216"/>
      <c r="AH164" s="216"/>
      <c r="AI164" s="216"/>
      <c r="AJ164" s="216"/>
      <c r="AK164" s="216"/>
      <c r="AL164" s="216"/>
      <c r="AM164" s="216"/>
      <c r="AN164" s="216"/>
      <c r="AO164" s="216"/>
      <c r="AP164" s="216"/>
      <c r="AQ164" s="216"/>
      <c r="AR164" s="216"/>
      <c r="AS164" s="216"/>
      <c r="AT164" s="216"/>
      <c r="AU164" s="216"/>
      <c r="AV164" s="216"/>
      <c r="AW164" s="216"/>
      <c r="AX164" s="216"/>
      <c r="AY164" s="216"/>
      <c r="AZ164" s="216"/>
      <c r="BA164" s="216"/>
      <c r="BB164" s="216"/>
      <c r="BC164" s="216"/>
      <c r="BD164" s="216"/>
      <c r="BE164" s="216"/>
      <c r="BF164" s="238" t="s">
        <v>134</v>
      </c>
      <c r="BG164" s="238"/>
      <c r="BH164" s="238"/>
      <c r="BI164" s="238"/>
      <c r="BJ164" s="238"/>
      <c r="BK164" s="238"/>
      <c r="BL164" s="238"/>
      <c r="BM164" s="238"/>
      <c r="BN164" s="238"/>
      <c r="BO164" s="238"/>
      <c r="BP164" s="238" t="s">
        <v>135</v>
      </c>
      <c r="BQ164" s="238"/>
      <c r="BR164" s="238"/>
      <c r="BS164" s="238"/>
      <c r="BT164" s="238"/>
      <c r="BU164" s="238"/>
      <c r="BV164" s="238"/>
      <c r="BW164" s="238"/>
      <c r="BX164" s="238"/>
      <c r="BY164" s="238"/>
    </row>
    <row r="165" spans="1:77" ht="40.5" customHeight="1">
      <c r="A165" s="190" t="s">
        <v>14</v>
      </c>
      <c r="B165" s="191"/>
      <c r="C165" s="192"/>
      <c r="D165" s="190" t="s">
        <v>48</v>
      </c>
      <c r="E165" s="191"/>
      <c r="F165" s="191"/>
      <c r="G165" s="191"/>
      <c r="H165" s="191"/>
      <c r="I165" s="191"/>
      <c r="J165" s="191"/>
      <c r="K165" s="191"/>
      <c r="L165" s="191"/>
      <c r="M165" s="191"/>
      <c r="N165" s="191"/>
      <c r="O165" s="191"/>
      <c r="P165" s="191"/>
      <c r="Q165" s="191"/>
      <c r="R165" s="191"/>
      <c r="S165" s="191"/>
      <c r="T165" s="191"/>
      <c r="U165" s="191"/>
      <c r="V165" s="191"/>
      <c r="W165" s="191"/>
      <c r="X165" s="191"/>
      <c r="Y165" s="191"/>
      <c r="Z165" s="191"/>
      <c r="AA165" s="191"/>
      <c r="AB165" s="191"/>
      <c r="AC165" s="191"/>
      <c r="AD165" s="192"/>
      <c r="AE165" s="190" t="s">
        <v>49</v>
      </c>
      <c r="AF165" s="191"/>
      <c r="AG165" s="191"/>
      <c r="AH165" s="191"/>
      <c r="AI165" s="191"/>
      <c r="AJ165" s="191"/>
      <c r="AK165" s="191"/>
      <c r="AL165" s="191"/>
      <c r="AM165" s="191"/>
      <c r="AN165" s="192"/>
      <c r="AO165" s="190" t="s">
        <v>50</v>
      </c>
      <c r="AP165" s="191"/>
      <c r="AQ165" s="191"/>
      <c r="AR165" s="191"/>
      <c r="AS165" s="191"/>
      <c r="AT165" s="191"/>
      <c r="AU165" s="191"/>
      <c r="AV165" s="191"/>
      <c r="AW165" s="192"/>
      <c r="AX165" s="190" t="s">
        <v>90</v>
      </c>
      <c r="AY165" s="191"/>
      <c r="AZ165" s="191"/>
      <c r="BA165" s="191"/>
      <c r="BB165" s="191"/>
      <c r="BC165" s="191"/>
      <c r="BD165" s="191"/>
      <c r="BE165" s="192"/>
      <c r="BF165" s="190" t="s">
        <v>123</v>
      </c>
      <c r="BG165" s="191"/>
      <c r="BH165" s="191"/>
      <c r="BI165" s="191"/>
      <c r="BJ165" s="191"/>
      <c r="BK165" s="191"/>
      <c r="BL165" s="191"/>
      <c r="BM165" s="191"/>
      <c r="BN165" s="191"/>
      <c r="BO165" s="192"/>
      <c r="BP165" s="190" t="s">
        <v>123</v>
      </c>
      <c r="BQ165" s="191"/>
      <c r="BR165" s="191"/>
      <c r="BS165" s="191"/>
      <c r="BT165" s="191"/>
      <c r="BU165" s="191"/>
      <c r="BV165" s="191"/>
      <c r="BW165" s="191"/>
      <c r="BX165" s="191"/>
      <c r="BY165" s="192"/>
    </row>
    <row r="166" spans="1:77" ht="15">
      <c r="A166" s="190">
        <v>1</v>
      </c>
      <c r="B166" s="191"/>
      <c r="C166" s="192"/>
      <c r="D166" s="190">
        <v>2</v>
      </c>
      <c r="E166" s="191"/>
      <c r="F166" s="191"/>
      <c r="G166" s="191"/>
      <c r="H166" s="191"/>
      <c r="I166" s="191"/>
      <c r="J166" s="191"/>
      <c r="K166" s="191"/>
      <c r="L166" s="191"/>
      <c r="M166" s="191"/>
      <c r="N166" s="191"/>
      <c r="O166" s="191"/>
      <c r="P166" s="191"/>
      <c r="Q166" s="191"/>
      <c r="R166" s="191"/>
      <c r="S166" s="191"/>
      <c r="T166" s="191"/>
      <c r="U166" s="191"/>
      <c r="V166" s="191"/>
      <c r="W166" s="191"/>
      <c r="X166" s="191"/>
      <c r="Y166" s="191"/>
      <c r="Z166" s="191"/>
      <c r="AA166" s="191"/>
      <c r="AB166" s="191"/>
      <c r="AC166" s="191"/>
      <c r="AD166" s="192"/>
      <c r="AE166" s="190">
        <v>3</v>
      </c>
      <c r="AF166" s="191"/>
      <c r="AG166" s="191"/>
      <c r="AH166" s="191"/>
      <c r="AI166" s="191"/>
      <c r="AJ166" s="191"/>
      <c r="AK166" s="191"/>
      <c r="AL166" s="191"/>
      <c r="AM166" s="191"/>
      <c r="AN166" s="192"/>
      <c r="AO166" s="190">
        <v>4</v>
      </c>
      <c r="AP166" s="191"/>
      <c r="AQ166" s="191"/>
      <c r="AR166" s="191"/>
      <c r="AS166" s="191"/>
      <c r="AT166" s="191"/>
      <c r="AU166" s="191"/>
      <c r="AV166" s="191"/>
      <c r="AW166" s="192"/>
      <c r="AX166" s="190">
        <v>5</v>
      </c>
      <c r="AY166" s="191"/>
      <c r="AZ166" s="191"/>
      <c r="BA166" s="191"/>
      <c r="BB166" s="191"/>
      <c r="BC166" s="191"/>
      <c r="BD166" s="191"/>
      <c r="BE166" s="192"/>
      <c r="BF166" s="148" t="s">
        <v>114</v>
      </c>
      <c r="BG166" s="149"/>
      <c r="BH166" s="149"/>
      <c r="BI166" s="149"/>
      <c r="BJ166" s="149"/>
      <c r="BK166" s="149"/>
      <c r="BL166" s="149"/>
      <c r="BM166" s="149"/>
      <c r="BN166" s="149"/>
      <c r="BO166" s="150"/>
      <c r="BP166" s="148" t="s">
        <v>115</v>
      </c>
      <c r="BQ166" s="149"/>
      <c r="BR166" s="149"/>
      <c r="BS166" s="149"/>
      <c r="BT166" s="149"/>
      <c r="BU166" s="149"/>
      <c r="BV166" s="149"/>
      <c r="BW166" s="149"/>
      <c r="BX166" s="149"/>
      <c r="BY166" s="150"/>
    </row>
    <row r="167" spans="1:77" ht="15">
      <c r="A167" s="121" t="s">
        <v>27</v>
      </c>
      <c r="B167" s="122"/>
      <c r="C167" s="123"/>
      <c r="D167" s="207" t="s">
        <v>164</v>
      </c>
      <c r="E167" s="208"/>
      <c r="F167" s="208"/>
      <c r="G167" s="208"/>
      <c r="H167" s="208"/>
      <c r="I167" s="208"/>
      <c r="J167" s="208"/>
      <c r="K167" s="208"/>
      <c r="L167" s="208"/>
      <c r="M167" s="208"/>
      <c r="N167" s="208"/>
      <c r="O167" s="208"/>
      <c r="P167" s="208"/>
      <c r="Q167" s="208"/>
      <c r="R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9"/>
      <c r="AE167" s="197"/>
      <c r="AF167" s="198"/>
      <c r="AG167" s="198"/>
      <c r="AH167" s="198"/>
      <c r="AI167" s="198"/>
      <c r="AJ167" s="198"/>
      <c r="AK167" s="198"/>
      <c r="AL167" s="198"/>
      <c r="AM167" s="198"/>
      <c r="AN167" s="199"/>
      <c r="AO167" s="322"/>
      <c r="AP167" s="323"/>
      <c r="AQ167" s="323"/>
      <c r="AR167" s="323"/>
      <c r="AS167" s="323"/>
      <c r="AT167" s="323"/>
      <c r="AU167" s="323"/>
      <c r="AV167" s="323"/>
      <c r="AW167" s="324"/>
      <c r="AX167" s="197">
        <v>3176.28</v>
      </c>
      <c r="AY167" s="198"/>
      <c r="AZ167" s="198"/>
      <c r="BA167" s="198"/>
      <c r="BB167" s="198"/>
      <c r="BC167" s="198"/>
      <c r="BD167" s="198"/>
      <c r="BE167" s="199"/>
      <c r="BF167" s="197" t="s">
        <v>11</v>
      </c>
      <c r="BG167" s="198"/>
      <c r="BH167" s="198"/>
      <c r="BI167" s="198"/>
      <c r="BJ167" s="198"/>
      <c r="BK167" s="198"/>
      <c r="BL167" s="198"/>
      <c r="BM167" s="198"/>
      <c r="BN167" s="198"/>
      <c r="BO167" s="199"/>
      <c r="BP167" s="197" t="s">
        <v>11</v>
      </c>
      <c r="BQ167" s="198"/>
      <c r="BR167" s="198"/>
      <c r="BS167" s="198"/>
      <c r="BT167" s="198"/>
      <c r="BU167" s="198"/>
      <c r="BV167" s="198"/>
      <c r="BW167" s="198"/>
      <c r="BX167" s="198"/>
      <c r="BY167" s="199"/>
    </row>
    <row r="168" spans="1:77" ht="15" customHeight="1">
      <c r="A168" s="190" t="s">
        <v>31</v>
      </c>
      <c r="B168" s="191"/>
      <c r="C168" s="192"/>
      <c r="D168" s="207" t="s">
        <v>164</v>
      </c>
      <c r="E168" s="208"/>
      <c r="F168" s="208"/>
      <c r="G168" s="208"/>
      <c r="H168" s="208"/>
      <c r="I168" s="208"/>
      <c r="J168" s="208"/>
      <c r="K168" s="208"/>
      <c r="L168" s="208"/>
      <c r="M168" s="208"/>
      <c r="N168" s="208"/>
      <c r="O168" s="208"/>
      <c r="P168" s="208"/>
      <c r="Q168" s="208"/>
      <c r="R168" s="208"/>
      <c r="S168" s="208"/>
      <c r="T168" s="208"/>
      <c r="U168" s="208"/>
      <c r="V168" s="208"/>
      <c r="W168" s="208"/>
      <c r="X168" s="208"/>
      <c r="Y168" s="208"/>
      <c r="Z168" s="208"/>
      <c r="AA168" s="208"/>
      <c r="AB168" s="208"/>
      <c r="AC168" s="208"/>
      <c r="AD168" s="209"/>
      <c r="AE168" s="197" t="s">
        <v>11</v>
      </c>
      <c r="AF168" s="198"/>
      <c r="AG168" s="198"/>
      <c r="AH168" s="198"/>
      <c r="AI168" s="198"/>
      <c r="AJ168" s="198"/>
      <c r="AK168" s="198"/>
      <c r="AL168" s="198"/>
      <c r="AM168" s="198"/>
      <c r="AN168" s="199"/>
      <c r="AO168" s="322" t="s">
        <v>11</v>
      </c>
      <c r="AP168" s="323"/>
      <c r="AQ168" s="323"/>
      <c r="AR168" s="323"/>
      <c r="AS168" s="323"/>
      <c r="AT168" s="323"/>
      <c r="AU168" s="323"/>
      <c r="AV168" s="323"/>
      <c r="AW168" s="324"/>
      <c r="AX168" s="197">
        <v>32191.02</v>
      </c>
      <c r="AY168" s="198"/>
      <c r="AZ168" s="198"/>
      <c r="BA168" s="198"/>
      <c r="BB168" s="198"/>
      <c r="BC168" s="198"/>
      <c r="BD168" s="198"/>
      <c r="BE168" s="199"/>
      <c r="BF168" s="179"/>
      <c r="BG168" s="180"/>
      <c r="BH168" s="180"/>
      <c r="BI168" s="180"/>
      <c r="BJ168" s="180"/>
      <c r="BK168" s="180"/>
      <c r="BL168" s="180"/>
      <c r="BM168" s="180"/>
      <c r="BN168" s="180"/>
      <c r="BO168" s="181"/>
      <c r="BP168" s="179"/>
      <c r="BQ168" s="180"/>
      <c r="BR168" s="180"/>
      <c r="BS168" s="180"/>
      <c r="BT168" s="180"/>
      <c r="BU168" s="180"/>
      <c r="BV168" s="180"/>
      <c r="BW168" s="180"/>
      <c r="BX168" s="180"/>
      <c r="BY168" s="181"/>
    </row>
    <row r="169" spans="1:77" ht="15" customHeight="1">
      <c r="A169" s="190"/>
      <c r="B169" s="191"/>
      <c r="C169" s="192"/>
      <c r="D169" s="190" t="s">
        <v>209</v>
      </c>
      <c r="E169" s="191"/>
      <c r="F169" s="191"/>
      <c r="G169" s="191"/>
      <c r="H169" s="191"/>
      <c r="I169" s="191"/>
      <c r="J169" s="191"/>
      <c r="K169" s="191"/>
      <c r="L169" s="191"/>
      <c r="M169" s="191"/>
      <c r="N169" s="191"/>
      <c r="O169" s="191"/>
      <c r="P169" s="191"/>
      <c r="Q169" s="191"/>
      <c r="R169" s="191"/>
      <c r="S169" s="191"/>
      <c r="T169" s="191"/>
      <c r="U169" s="191"/>
      <c r="V169" s="191"/>
      <c r="W169" s="191"/>
      <c r="X169" s="191"/>
      <c r="Y169" s="191"/>
      <c r="Z169" s="191"/>
      <c r="AA169" s="191"/>
      <c r="AB169" s="191"/>
      <c r="AC169" s="191"/>
      <c r="AD169" s="192"/>
      <c r="AE169" s="197"/>
      <c r="AF169" s="198"/>
      <c r="AG169" s="198"/>
      <c r="AH169" s="198"/>
      <c r="AI169" s="198"/>
      <c r="AJ169" s="198"/>
      <c r="AK169" s="198"/>
      <c r="AL169" s="198"/>
      <c r="AM169" s="198"/>
      <c r="AN169" s="199"/>
      <c r="AO169" s="322"/>
      <c r="AP169" s="323"/>
      <c r="AQ169" s="323"/>
      <c r="AR169" s="323"/>
      <c r="AS169" s="323"/>
      <c r="AT169" s="323"/>
      <c r="AU169" s="323"/>
      <c r="AV169" s="323"/>
      <c r="AW169" s="324"/>
      <c r="AX169" s="197">
        <f>AX167+AX168</f>
        <v>35367.3</v>
      </c>
      <c r="AY169" s="198"/>
      <c r="AZ169" s="198"/>
      <c r="BA169" s="198"/>
      <c r="BB169" s="198"/>
      <c r="BC169" s="198"/>
      <c r="BD169" s="198"/>
      <c r="BE169" s="199"/>
      <c r="BF169" s="179">
        <v>32000</v>
      </c>
      <c r="BG169" s="180"/>
      <c r="BH169" s="180"/>
      <c r="BI169" s="180"/>
      <c r="BJ169" s="180"/>
      <c r="BK169" s="180"/>
      <c r="BL169" s="180"/>
      <c r="BM169" s="180"/>
      <c r="BN169" s="180"/>
      <c r="BO169" s="181"/>
      <c r="BP169" s="179">
        <v>32000</v>
      </c>
      <c r="BQ169" s="180"/>
      <c r="BR169" s="180"/>
      <c r="BS169" s="180"/>
      <c r="BT169" s="180"/>
      <c r="BU169" s="180"/>
      <c r="BV169" s="180"/>
      <c r="BW169" s="180"/>
      <c r="BX169" s="180"/>
      <c r="BY169" s="181"/>
    </row>
    <row r="170" ht="18" customHeight="1"/>
    <row r="171" spans="1:77" s="40" customFormat="1" ht="18" customHeight="1">
      <c r="A171" s="235" t="s">
        <v>136</v>
      </c>
      <c r="B171" s="235"/>
      <c r="C171" s="235"/>
      <c r="D171" s="235"/>
      <c r="E171" s="235"/>
      <c r="F171" s="235"/>
      <c r="G171" s="235"/>
      <c r="H171" s="235"/>
      <c r="I171" s="235"/>
      <c r="J171" s="235"/>
      <c r="K171" s="235"/>
      <c r="L171" s="50"/>
      <c r="M171" s="50" t="s">
        <v>162</v>
      </c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233"/>
      <c r="AA171" s="233"/>
      <c r="AB171" s="233"/>
      <c r="AC171" s="233"/>
      <c r="AD171" s="233"/>
      <c r="AE171" s="233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 t="s">
        <v>196</v>
      </c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</row>
    <row r="172" spans="1:74" s="40" customFormat="1" ht="18" customHeight="1">
      <c r="A172" s="235" t="s">
        <v>137</v>
      </c>
      <c r="B172" s="235"/>
      <c r="C172" s="235"/>
      <c r="D172" s="235"/>
      <c r="E172" s="235"/>
      <c r="F172" s="235"/>
      <c r="G172" s="235"/>
      <c r="H172" s="235"/>
      <c r="I172" s="235"/>
      <c r="J172" s="235"/>
      <c r="K172" s="235"/>
      <c r="L172" s="51"/>
      <c r="M172" s="51"/>
      <c r="N172" s="51"/>
      <c r="O172" s="52" t="s">
        <v>138</v>
      </c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210" t="s">
        <v>143</v>
      </c>
      <c r="AA172" s="210"/>
      <c r="AB172" s="210"/>
      <c r="AC172" s="210"/>
      <c r="AD172" s="210"/>
      <c r="AE172" s="210"/>
      <c r="AF172" s="210"/>
      <c r="AG172" s="210"/>
      <c r="AH172" s="210"/>
      <c r="AI172" s="210"/>
      <c r="AJ172" s="210"/>
      <c r="AK172" s="210"/>
      <c r="AL172" s="210"/>
      <c r="AM172" s="210"/>
      <c r="AN172" s="210"/>
      <c r="AO172" s="210"/>
      <c r="AP172" s="210"/>
      <c r="AQ172" s="210"/>
      <c r="AR172" s="210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210" t="s">
        <v>139</v>
      </c>
      <c r="BE172" s="210"/>
      <c r="BF172" s="210"/>
      <c r="BG172" s="210"/>
      <c r="BH172" s="210"/>
      <c r="BI172" s="210"/>
      <c r="BJ172" s="210"/>
      <c r="BK172" s="210"/>
      <c r="BL172" s="210"/>
      <c r="BM172" s="210"/>
      <c r="BN172" s="210"/>
      <c r="BO172" s="210"/>
      <c r="BP172" s="210"/>
      <c r="BQ172" s="210"/>
      <c r="BR172" s="210"/>
      <c r="BS172" s="210"/>
      <c r="BT172" s="210"/>
      <c r="BU172" s="210"/>
      <c r="BV172" s="210"/>
    </row>
    <row r="173" spans="1:31" s="40" customFormat="1" ht="6" customHeight="1">
      <c r="A173" s="41"/>
      <c r="B173" s="38"/>
      <c r="C173" s="39"/>
      <c r="D173" s="39"/>
      <c r="E173" s="39"/>
      <c r="F173" s="39"/>
      <c r="G173" s="39"/>
      <c r="H173" s="39"/>
      <c r="I173" s="39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</row>
    <row r="174" spans="1:77" s="40" customFormat="1" ht="18" customHeight="1">
      <c r="A174" s="235" t="s">
        <v>140</v>
      </c>
      <c r="B174" s="235"/>
      <c r="C174" s="235"/>
      <c r="D174" s="235"/>
      <c r="E174" s="235"/>
      <c r="F174" s="235"/>
      <c r="G174" s="235"/>
      <c r="H174" s="235"/>
      <c r="I174" s="235"/>
      <c r="J174" s="235"/>
      <c r="K174" s="235"/>
      <c r="L174" s="50"/>
      <c r="M174" s="50" t="s">
        <v>162</v>
      </c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233"/>
      <c r="AA174" s="233"/>
      <c r="AB174" s="233"/>
      <c r="AC174" s="233"/>
      <c r="AD174" s="233"/>
      <c r="AE174" s="233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 t="s">
        <v>196</v>
      </c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</row>
    <row r="175" spans="1:78" s="40" customFormat="1" ht="12.75" customHeight="1">
      <c r="A175" s="234"/>
      <c r="B175" s="234"/>
      <c r="C175" s="234"/>
      <c r="D175" s="234"/>
      <c r="E175" s="234"/>
      <c r="F175" s="234"/>
      <c r="G175" s="234"/>
      <c r="H175" s="234"/>
      <c r="I175" s="234"/>
      <c r="J175" s="234"/>
      <c r="K175" s="234"/>
      <c r="L175" s="52"/>
      <c r="M175" s="52"/>
      <c r="N175" s="52"/>
      <c r="O175" s="52" t="s">
        <v>138</v>
      </c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210" t="s">
        <v>143</v>
      </c>
      <c r="AA175" s="210"/>
      <c r="AB175" s="210"/>
      <c r="AC175" s="210"/>
      <c r="AD175" s="210"/>
      <c r="AE175" s="210"/>
      <c r="AF175" s="210"/>
      <c r="AG175" s="210"/>
      <c r="AH175" s="210"/>
      <c r="AI175" s="210"/>
      <c r="AJ175" s="210"/>
      <c r="AK175" s="210"/>
      <c r="AL175" s="210"/>
      <c r="AM175" s="210"/>
      <c r="AN175" s="210"/>
      <c r="AO175" s="210"/>
      <c r="AP175" s="210"/>
      <c r="AQ175" s="210"/>
      <c r="AR175" s="210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210" t="s">
        <v>139</v>
      </c>
      <c r="BE175" s="210"/>
      <c r="BF175" s="210"/>
      <c r="BG175" s="210"/>
      <c r="BH175" s="210"/>
      <c r="BI175" s="210"/>
      <c r="BJ175" s="210"/>
      <c r="BK175" s="210"/>
      <c r="BL175" s="210"/>
      <c r="BM175" s="210"/>
      <c r="BN175" s="210"/>
      <c r="BO175" s="210"/>
      <c r="BP175" s="210"/>
      <c r="BQ175" s="210"/>
      <c r="BR175" s="210"/>
      <c r="BS175" s="210"/>
      <c r="BT175" s="210"/>
      <c r="BU175" s="210"/>
      <c r="BV175" s="210"/>
      <c r="BW175" s="53"/>
      <c r="BX175" s="53"/>
      <c r="BY175" s="53"/>
      <c r="BZ175" s="53"/>
    </row>
    <row r="176" spans="2:31" s="40" customFormat="1" ht="9" customHeight="1">
      <c r="B176" s="38"/>
      <c r="C176" s="39"/>
      <c r="D176" s="39"/>
      <c r="E176" s="39"/>
      <c r="F176" s="39"/>
      <c r="G176" s="39"/>
      <c r="H176" s="39"/>
      <c r="I176" s="39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</row>
    <row r="177" spans="2:32" s="40" customFormat="1" ht="18" customHeight="1">
      <c r="B177" s="37"/>
      <c r="C177" s="44" t="s">
        <v>141</v>
      </c>
      <c r="D177" s="231" t="s">
        <v>214</v>
      </c>
      <c r="E177" s="231"/>
      <c r="F177" s="39" t="s">
        <v>141</v>
      </c>
      <c r="G177" s="45"/>
      <c r="H177" s="231" t="s">
        <v>213</v>
      </c>
      <c r="I177" s="231"/>
      <c r="J177" s="231"/>
      <c r="K177" s="231"/>
      <c r="L177" s="231"/>
      <c r="M177" s="231"/>
      <c r="N177" s="46"/>
      <c r="O177" s="47"/>
      <c r="P177" s="48">
        <v>20</v>
      </c>
      <c r="Q177" s="232">
        <v>2021</v>
      </c>
      <c r="R177" s="232"/>
      <c r="S177" s="39" t="s">
        <v>142</v>
      </c>
      <c r="T177" s="46"/>
      <c r="U177" s="46"/>
      <c r="V177" s="46"/>
      <c r="W177" s="46"/>
      <c r="X177" s="37"/>
      <c r="Y177" s="39"/>
      <c r="Z177" s="39"/>
      <c r="AA177" s="39"/>
      <c r="AB177" s="39"/>
      <c r="AC177" s="39"/>
      <c r="AD177" s="39"/>
      <c r="AE177" s="39"/>
      <c r="AF177" s="37"/>
    </row>
  </sheetData>
  <sheetProtection/>
  <mergeCells count="712">
    <mergeCell ref="AX169:BE169"/>
    <mergeCell ref="BF169:BO169"/>
    <mergeCell ref="BP169:BY169"/>
    <mergeCell ref="A162:BY162"/>
    <mergeCell ref="A163:K163"/>
    <mergeCell ref="L163:BY163"/>
    <mergeCell ref="A169:C169"/>
    <mergeCell ref="D169:AD169"/>
    <mergeCell ref="AE169:AN169"/>
    <mergeCell ref="AO169:AW169"/>
    <mergeCell ref="A139:C139"/>
    <mergeCell ref="D139:AL139"/>
    <mergeCell ref="AM139:AU139"/>
    <mergeCell ref="AV139:BE139"/>
    <mergeCell ref="BF139:BO139"/>
    <mergeCell ref="BP139:BY139"/>
    <mergeCell ref="A150:C150"/>
    <mergeCell ref="D150:AL150"/>
    <mergeCell ref="AM150:AU150"/>
    <mergeCell ref="AV150:BE150"/>
    <mergeCell ref="BF150:BO150"/>
    <mergeCell ref="BP150:BY150"/>
    <mergeCell ref="A149:C149"/>
    <mergeCell ref="D149:AL149"/>
    <mergeCell ref="AM149:AU149"/>
    <mergeCell ref="AV149:BE149"/>
    <mergeCell ref="BF149:BO149"/>
    <mergeCell ref="BP149:BY149"/>
    <mergeCell ref="A148:C148"/>
    <mergeCell ref="D148:AL148"/>
    <mergeCell ref="AM148:AU148"/>
    <mergeCell ref="AV148:BE148"/>
    <mergeCell ref="BF148:BO148"/>
    <mergeCell ref="BP148:BY148"/>
    <mergeCell ref="A147:C147"/>
    <mergeCell ref="D147:AL147"/>
    <mergeCell ref="AM147:AU147"/>
    <mergeCell ref="AV147:BE147"/>
    <mergeCell ref="BF147:BO147"/>
    <mergeCell ref="BP147:BY147"/>
    <mergeCell ref="A144:K144"/>
    <mergeCell ref="L144:BY144"/>
    <mergeCell ref="A146:BE146"/>
    <mergeCell ref="BF146:BO146"/>
    <mergeCell ref="BP146:BY146"/>
    <mergeCell ref="A137:C137"/>
    <mergeCell ref="D137:AL137"/>
    <mergeCell ref="AM137:AU137"/>
    <mergeCell ref="A138:C138"/>
    <mergeCell ref="D138:AL138"/>
    <mergeCell ref="A1:CP1"/>
    <mergeCell ref="A2:CP2"/>
    <mergeCell ref="A5:CP5"/>
    <mergeCell ref="A7:CP7"/>
    <mergeCell ref="A8:L8"/>
    <mergeCell ref="M8:CP8"/>
    <mergeCell ref="L3:CS3"/>
    <mergeCell ref="A9:CP9"/>
    <mergeCell ref="CQ9:CX9"/>
    <mergeCell ref="CY9:DF9"/>
    <mergeCell ref="A10:C12"/>
    <mergeCell ref="D10:K12"/>
    <mergeCell ref="L10:U12"/>
    <mergeCell ref="V10:BG10"/>
    <mergeCell ref="BH10:BP12"/>
    <mergeCell ref="BQ10:BX12"/>
    <mergeCell ref="BY10:CF12"/>
    <mergeCell ref="CG10:CP12"/>
    <mergeCell ref="CQ10:CX12"/>
    <mergeCell ref="CY10:DF12"/>
    <mergeCell ref="V11:AB12"/>
    <mergeCell ref="AC11:BG11"/>
    <mergeCell ref="AC12:AK12"/>
    <mergeCell ref="AL12:AV12"/>
    <mergeCell ref="AW12:BG12"/>
    <mergeCell ref="A13:C13"/>
    <mergeCell ref="D13:K13"/>
    <mergeCell ref="L13:U13"/>
    <mergeCell ref="V13:AB13"/>
    <mergeCell ref="AC13:AK13"/>
    <mergeCell ref="AL13:AV13"/>
    <mergeCell ref="AW13:BG13"/>
    <mergeCell ref="BH13:BP13"/>
    <mergeCell ref="BQ13:BX13"/>
    <mergeCell ref="BY13:CF13"/>
    <mergeCell ref="CG13:CP13"/>
    <mergeCell ref="CQ13:CX13"/>
    <mergeCell ref="CY13:DF13"/>
    <mergeCell ref="A14:C14"/>
    <mergeCell ref="D14:K14"/>
    <mergeCell ref="L14:U14"/>
    <mergeCell ref="V14:AB14"/>
    <mergeCell ref="AC14:AK14"/>
    <mergeCell ref="AL14:AV14"/>
    <mergeCell ref="AW14:BG14"/>
    <mergeCell ref="BH14:BP14"/>
    <mergeCell ref="BQ14:BX14"/>
    <mergeCell ref="BY14:CF14"/>
    <mergeCell ref="CG14:CP14"/>
    <mergeCell ref="CQ14:CX14"/>
    <mergeCell ref="CY14:DF14"/>
    <mergeCell ref="A15:C15"/>
    <mergeCell ref="D15:K15"/>
    <mergeCell ref="L15:U15"/>
    <mergeCell ref="V15:AB15"/>
    <mergeCell ref="AC15:AK15"/>
    <mergeCell ref="AL15:AV15"/>
    <mergeCell ref="AW15:BG15"/>
    <mergeCell ref="BH15:BP15"/>
    <mergeCell ref="BQ15:BX15"/>
    <mergeCell ref="BY15:CF15"/>
    <mergeCell ref="CG15:CP15"/>
    <mergeCell ref="CQ15:CX15"/>
    <mergeCell ref="CY15:DF15"/>
    <mergeCell ref="A16:K16"/>
    <mergeCell ref="L16:U16"/>
    <mergeCell ref="V16:AB16"/>
    <mergeCell ref="AC16:AK16"/>
    <mergeCell ref="AL16:AV16"/>
    <mergeCell ref="AW16:BG16"/>
    <mergeCell ref="BH16:BP16"/>
    <mergeCell ref="BQ16:BX16"/>
    <mergeCell ref="BY16:CF16"/>
    <mergeCell ref="CG16:CP16"/>
    <mergeCell ref="CQ16:CX16"/>
    <mergeCell ref="CY16:DF16"/>
    <mergeCell ref="A18:CQ18"/>
    <mergeCell ref="A19:L19"/>
    <mergeCell ref="M19:CP19"/>
    <mergeCell ref="A20:BE20"/>
    <mergeCell ref="BF20:BM20"/>
    <mergeCell ref="BN20:BU20"/>
    <mergeCell ref="A21:C21"/>
    <mergeCell ref="D21:Q21"/>
    <mergeCell ref="R21:AE21"/>
    <mergeCell ref="AF21:AL21"/>
    <mergeCell ref="AM21:AS21"/>
    <mergeCell ref="AT21:BE21"/>
    <mergeCell ref="BF21:BM21"/>
    <mergeCell ref="BN21:BU21"/>
    <mergeCell ref="A22:C22"/>
    <mergeCell ref="D22:Q22"/>
    <mergeCell ref="R22:AE22"/>
    <mergeCell ref="AF22:AL22"/>
    <mergeCell ref="AM22:AS22"/>
    <mergeCell ref="AT22:BE22"/>
    <mergeCell ref="BF22:BM22"/>
    <mergeCell ref="BN22:BU22"/>
    <mergeCell ref="BF23:BM23"/>
    <mergeCell ref="BN23:BU23"/>
    <mergeCell ref="BF24:BM24"/>
    <mergeCell ref="BN24:BU24"/>
    <mergeCell ref="A23:C23"/>
    <mergeCell ref="D23:Q23"/>
    <mergeCell ref="R23:AE23"/>
    <mergeCell ref="AF23:AL23"/>
    <mergeCell ref="AM23:AS23"/>
    <mergeCell ref="AT23:BE23"/>
    <mergeCell ref="R24:AE24"/>
    <mergeCell ref="AF24:AL24"/>
    <mergeCell ref="AM24:AS24"/>
    <mergeCell ref="AT24:BE24"/>
    <mergeCell ref="AK29:AS29"/>
    <mergeCell ref="AT29:BE29"/>
    <mergeCell ref="BP28:BY28"/>
    <mergeCell ref="D177:E177"/>
    <mergeCell ref="H177:M177"/>
    <mergeCell ref="Q177:R177"/>
    <mergeCell ref="AT30:BE30"/>
    <mergeCell ref="BF30:BO30"/>
    <mergeCell ref="BP30:BY30"/>
    <mergeCell ref="AB31:AJ31"/>
    <mergeCell ref="AK31:AS31"/>
    <mergeCell ref="AT31:BE31"/>
    <mergeCell ref="A24:C24"/>
    <mergeCell ref="D24:Q24"/>
    <mergeCell ref="A29:C29"/>
    <mergeCell ref="D29:Q29"/>
    <mergeCell ref="R29:AA29"/>
    <mergeCell ref="AB29:AJ29"/>
    <mergeCell ref="A26:CQ26"/>
    <mergeCell ref="A27:L27"/>
    <mergeCell ref="A28:BE28"/>
    <mergeCell ref="BF28:BO28"/>
    <mergeCell ref="BP31:BY31"/>
    <mergeCell ref="BF32:BO32"/>
    <mergeCell ref="BP32:BY32"/>
    <mergeCell ref="BF29:BO29"/>
    <mergeCell ref="BP29:BY29"/>
    <mergeCell ref="A30:C30"/>
    <mergeCell ref="D30:Q30"/>
    <mergeCell ref="R30:AA30"/>
    <mergeCell ref="AB30:AJ30"/>
    <mergeCell ref="AK30:AS30"/>
    <mergeCell ref="R32:AA32"/>
    <mergeCell ref="AB32:AJ32"/>
    <mergeCell ref="AK32:AS32"/>
    <mergeCell ref="AT32:BE32"/>
    <mergeCell ref="A32:C32"/>
    <mergeCell ref="BF31:BO31"/>
    <mergeCell ref="A31:C31"/>
    <mergeCell ref="D31:Q31"/>
    <mergeCell ref="R31:AA31"/>
    <mergeCell ref="D32:Q32"/>
    <mergeCell ref="BP36:BY36"/>
    <mergeCell ref="A175:K175"/>
    <mergeCell ref="Z175:AR175"/>
    <mergeCell ref="BD175:BV175"/>
    <mergeCell ref="BP37:BY37"/>
    <mergeCell ref="A38:C38"/>
    <mergeCell ref="D38:AN38"/>
    <mergeCell ref="AO38:AW38"/>
    <mergeCell ref="AX38:BE38"/>
    <mergeCell ref="A134:K134"/>
    <mergeCell ref="A37:C37"/>
    <mergeCell ref="D37:AN37"/>
    <mergeCell ref="AO37:AW37"/>
    <mergeCell ref="AX37:BE37"/>
    <mergeCell ref="A34:BY34"/>
    <mergeCell ref="M35:BY35"/>
    <mergeCell ref="A35:L35"/>
    <mergeCell ref="A36:BE36"/>
    <mergeCell ref="BF37:BO37"/>
    <mergeCell ref="BF36:BO36"/>
    <mergeCell ref="BF38:BO38"/>
    <mergeCell ref="BP38:BY38"/>
    <mergeCell ref="A39:C40"/>
    <mergeCell ref="D39:AN39"/>
    <mergeCell ref="AO39:AW40"/>
    <mergeCell ref="AX39:BE40"/>
    <mergeCell ref="BF39:BO40"/>
    <mergeCell ref="BP39:BY40"/>
    <mergeCell ref="D40:AN40"/>
    <mergeCell ref="A41:C41"/>
    <mergeCell ref="D41:AN41"/>
    <mergeCell ref="AO41:AW41"/>
    <mergeCell ref="AX41:BE41"/>
    <mergeCell ref="BF41:BO41"/>
    <mergeCell ref="BP41:BY41"/>
    <mergeCell ref="A42:C42"/>
    <mergeCell ref="D42:AN42"/>
    <mergeCell ref="AO42:AW42"/>
    <mergeCell ref="AX42:BE42"/>
    <mergeCell ref="BF42:BO42"/>
    <mergeCell ref="BP42:BY42"/>
    <mergeCell ref="A43:C43"/>
    <mergeCell ref="D43:AN43"/>
    <mergeCell ref="AO43:AW43"/>
    <mergeCell ref="AX43:BE43"/>
    <mergeCell ref="BF43:BO43"/>
    <mergeCell ref="BP43:BY43"/>
    <mergeCell ref="A44:C45"/>
    <mergeCell ref="D44:AN44"/>
    <mergeCell ref="AO44:AW45"/>
    <mergeCell ref="AX44:BE45"/>
    <mergeCell ref="BF44:BO45"/>
    <mergeCell ref="BP44:BY45"/>
    <mergeCell ref="D45:AN45"/>
    <mergeCell ref="A46:C46"/>
    <mergeCell ref="D46:AN46"/>
    <mergeCell ref="AO46:AW46"/>
    <mergeCell ref="AX46:BE46"/>
    <mergeCell ref="BF46:BO46"/>
    <mergeCell ref="BP46:BY46"/>
    <mergeCell ref="A47:C47"/>
    <mergeCell ref="D47:AN47"/>
    <mergeCell ref="AO47:AW47"/>
    <mergeCell ref="AX47:BE47"/>
    <mergeCell ref="BF47:BO47"/>
    <mergeCell ref="BP47:BY47"/>
    <mergeCell ref="A48:C51"/>
    <mergeCell ref="D48:AN49"/>
    <mergeCell ref="AO48:AW51"/>
    <mergeCell ref="AX48:BE51"/>
    <mergeCell ref="BF48:BO51"/>
    <mergeCell ref="BP48:BY51"/>
    <mergeCell ref="G50:K50"/>
    <mergeCell ref="D51:AN51"/>
    <mergeCell ref="A52:C55"/>
    <mergeCell ref="D52:AN52"/>
    <mergeCell ref="AO52:AW55"/>
    <mergeCell ref="AX52:BE55"/>
    <mergeCell ref="BF52:BO55"/>
    <mergeCell ref="BP52:BY55"/>
    <mergeCell ref="G54:K54"/>
    <mergeCell ref="D55:AN55"/>
    <mergeCell ref="A56:C56"/>
    <mergeCell ref="D56:AN56"/>
    <mergeCell ref="AO56:AW56"/>
    <mergeCell ref="AX56:BE56"/>
    <mergeCell ref="BF56:BO56"/>
    <mergeCell ref="BP56:BY56"/>
    <mergeCell ref="BP63:BY63"/>
    <mergeCell ref="A57:C57"/>
    <mergeCell ref="D57:AN57"/>
    <mergeCell ref="AO57:AW57"/>
    <mergeCell ref="AX57:BE57"/>
    <mergeCell ref="BF57:BO57"/>
    <mergeCell ref="BP57:BY57"/>
    <mergeCell ref="D64:AD64"/>
    <mergeCell ref="AE64:AN64"/>
    <mergeCell ref="AO64:AW64"/>
    <mergeCell ref="AX64:BE64"/>
    <mergeCell ref="BF64:BO64"/>
    <mergeCell ref="A59:BE59"/>
    <mergeCell ref="A61:CQ61"/>
    <mergeCell ref="A62:K62"/>
    <mergeCell ref="A63:BE63"/>
    <mergeCell ref="BF63:BO63"/>
    <mergeCell ref="BP67:BY67"/>
    <mergeCell ref="BP64:BY64"/>
    <mergeCell ref="A65:C65"/>
    <mergeCell ref="D65:AD65"/>
    <mergeCell ref="AE65:AN65"/>
    <mergeCell ref="AO65:AW65"/>
    <mergeCell ref="AX65:BE65"/>
    <mergeCell ref="BF65:BO65"/>
    <mergeCell ref="BP65:BY65"/>
    <mergeCell ref="A64:C64"/>
    <mergeCell ref="BP66:BY66"/>
    <mergeCell ref="A66:C66"/>
    <mergeCell ref="D66:AD66"/>
    <mergeCell ref="AE66:AN66"/>
    <mergeCell ref="AO66:AW66"/>
    <mergeCell ref="AX66:BE66"/>
    <mergeCell ref="BF66:BO66"/>
    <mergeCell ref="A67:C67"/>
    <mergeCell ref="D67:AD67"/>
    <mergeCell ref="AE67:AN67"/>
    <mergeCell ref="AO67:AW67"/>
    <mergeCell ref="AX67:BE67"/>
    <mergeCell ref="BF67:BO67"/>
    <mergeCell ref="AE72:AN72"/>
    <mergeCell ref="AO72:AT72"/>
    <mergeCell ref="AU72:BE72"/>
    <mergeCell ref="BF72:BO72"/>
    <mergeCell ref="A69:CP69"/>
    <mergeCell ref="A70:K70"/>
    <mergeCell ref="A71:BE71"/>
    <mergeCell ref="BF71:BO71"/>
    <mergeCell ref="BP71:BY71"/>
    <mergeCell ref="BP72:BY72"/>
    <mergeCell ref="BP73:BY73"/>
    <mergeCell ref="A73:C73"/>
    <mergeCell ref="D73:AD73"/>
    <mergeCell ref="AE73:AN73"/>
    <mergeCell ref="AO73:AT73"/>
    <mergeCell ref="AU73:BE73"/>
    <mergeCell ref="BF73:BO73"/>
    <mergeCell ref="A72:C72"/>
    <mergeCell ref="D72:AD72"/>
    <mergeCell ref="L78:BY78"/>
    <mergeCell ref="BP74:BY74"/>
    <mergeCell ref="A74:C74"/>
    <mergeCell ref="D74:AD74"/>
    <mergeCell ref="AE74:AN74"/>
    <mergeCell ref="AO74:AT74"/>
    <mergeCell ref="AU74:BE74"/>
    <mergeCell ref="BF74:BO74"/>
    <mergeCell ref="A75:C75"/>
    <mergeCell ref="D75:AD75"/>
    <mergeCell ref="AE75:AN75"/>
    <mergeCell ref="AO75:AT75"/>
    <mergeCell ref="AU75:BE75"/>
    <mergeCell ref="BF75:BO75"/>
    <mergeCell ref="AE80:AN80"/>
    <mergeCell ref="AO80:AW80"/>
    <mergeCell ref="AX80:BE80"/>
    <mergeCell ref="BF80:BO80"/>
    <mergeCell ref="BP75:BY75"/>
    <mergeCell ref="A77:CQ77"/>
    <mergeCell ref="A78:K78"/>
    <mergeCell ref="A79:BE79"/>
    <mergeCell ref="BF79:BO79"/>
    <mergeCell ref="BP79:BY79"/>
    <mergeCell ref="BP80:BY80"/>
    <mergeCell ref="A81:C81"/>
    <mergeCell ref="D81:AD81"/>
    <mergeCell ref="AE81:AN81"/>
    <mergeCell ref="AO81:AW81"/>
    <mergeCell ref="AX81:BE81"/>
    <mergeCell ref="BF81:BO81"/>
    <mergeCell ref="BP81:BY81"/>
    <mergeCell ref="A80:C80"/>
    <mergeCell ref="D80:AD80"/>
    <mergeCell ref="AX83:BE83"/>
    <mergeCell ref="BF83:BO83"/>
    <mergeCell ref="BP82:BY82"/>
    <mergeCell ref="A82:C82"/>
    <mergeCell ref="D82:AD82"/>
    <mergeCell ref="AE82:AN82"/>
    <mergeCell ref="AO82:AW82"/>
    <mergeCell ref="AX82:BE82"/>
    <mergeCell ref="BF82:BO82"/>
    <mergeCell ref="BP83:BY83"/>
    <mergeCell ref="A85:CQ85"/>
    <mergeCell ref="A86:K86"/>
    <mergeCell ref="A88:BE88"/>
    <mergeCell ref="BF88:BO88"/>
    <mergeCell ref="BP88:BY88"/>
    <mergeCell ref="A83:C83"/>
    <mergeCell ref="D83:AD83"/>
    <mergeCell ref="AE83:AN83"/>
    <mergeCell ref="AO83:AW83"/>
    <mergeCell ref="L86:BY86"/>
    <mergeCell ref="BF90:BO90"/>
    <mergeCell ref="BP90:BY90"/>
    <mergeCell ref="A89:C89"/>
    <mergeCell ref="D89:AD89"/>
    <mergeCell ref="AE89:AN89"/>
    <mergeCell ref="AO89:AW89"/>
    <mergeCell ref="AX89:BE89"/>
    <mergeCell ref="BF89:BO89"/>
    <mergeCell ref="AE91:AN91"/>
    <mergeCell ref="AO91:AW91"/>
    <mergeCell ref="AX91:BE91"/>
    <mergeCell ref="BF91:BO91"/>
    <mergeCell ref="BP89:BY89"/>
    <mergeCell ref="A90:C90"/>
    <mergeCell ref="D90:AD90"/>
    <mergeCell ref="AE90:AN90"/>
    <mergeCell ref="AO90:AW90"/>
    <mergeCell ref="AX90:BE90"/>
    <mergeCell ref="BP91:BY91"/>
    <mergeCell ref="A92:C92"/>
    <mergeCell ref="D92:AD92"/>
    <mergeCell ref="AE92:AN92"/>
    <mergeCell ref="AO92:AW92"/>
    <mergeCell ref="AX92:BE92"/>
    <mergeCell ref="BF92:BO92"/>
    <mergeCell ref="BP92:BY92"/>
    <mergeCell ref="A91:C91"/>
    <mergeCell ref="D91:AD91"/>
    <mergeCell ref="BF93:BO93"/>
    <mergeCell ref="BP93:BY93"/>
    <mergeCell ref="A95:K95"/>
    <mergeCell ref="A97:CQ97"/>
    <mergeCell ref="A174:K174"/>
    <mergeCell ref="Z174:AC174"/>
    <mergeCell ref="AD174:AE174"/>
    <mergeCell ref="A98:BE98"/>
    <mergeCell ref="BF98:BO98"/>
    <mergeCell ref="BP98:BY98"/>
    <mergeCell ref="A99:C99"/>
    <mergeCell ref="D99:S99"/>
    <mergeCell ref="T99:AE99"/>
    <mergeCell ref="AF99:AN99"/>
    <mergeCell ref="AO99:AW99"/>
    <mergeCell ref="AX99:BE99"/>
    <mergeCell ref="BF99:BO99"/>
    <mergeCell ref="BP99:BY99"/>
    <mergeCell ref="A100:C100"/>
    <mergeCell ref="D100:S100"/>
    <mergeCell ref="T100:AE100"/>
    <mergeCell ref="AF100:AN100"/>
    <mergeCell ref="AO100:AW100"/>
    <mergeCell ref="AX100:BE100"/>
    <mergeCell ref="BF100:BO100"/>
    <mergeCell ref="BP100:BY100"/>
    <mergeCell ref="BF101:BO101"/>
    <mergeCell ref="BP101:BY101"/>
    <mergeCell ref="BP102:BY102"/>
    <mergeCell ref="A101:C101"/>
    <mergeCell ref="D101:S101"/>
    <mergeCell ref="T101:AE101"/>
    <mergeCell ref="AF101:AN101"/>
    <mergeCell ref="AO101:AW101"/>
    <mergeCell ref="AX101:BE101"/>
    <mergeCell ref="BF106:BO106"/>
    <mergeCell ref="A102:C102"/>
    <mergeCell ref="D102:S102"/>
    <mergeCell ref="T102:AE102"/>
    <mergeCell ref="AF102:AN102"/>
    <mergeCell ref="AO102:AW102"/>
    <mergeCell ref="AX102:BE102"/>
    <mergeCell ref="BF102:BO102"/>
    <mergeCell ref="BF107:BO107"/>
    <mergeCell ref="BP107:BY107"/>
    <mergeCell ref="A105:BE105"/>
    <mergeCell ref="BF105:BO105"/>
    <mergeCell ref="BP105:BY105"/>
    <mergeCell ref="A106:C106"/>
    <mergeCell ref="D106:AC106"/>
    <mergeCell ref="AD106:AL106"/>
    <mergeCell ref="AM106:AU106"/>
    <mergeCell ref="AV106:BE106"/>
    <mergeCell ref="AD108:AL108"/>
    <mergeCell ref="AM108:AU108"/>
    <mergeCell ref="AV108:BE108"/>
    <mergeCell ref="BF108:BO108"/>
    <mergeCell ref="BP106:BY106"/>
    <mergeCell ref="A107:C107"/>
    <mergeCell ref="D107:AC107"/>
    <mergeCell ref="AD107:AL107"/>
    <mergeCell ref="AM107:AU107"/>
    <mergeCell ref="AV107:BE107"/>
    <mergeCell ref="BP108:BY108"/>
    <mergeCell ref="A109:C109"/>
    <mergeCell ref="D109:AC109"/>
    <mergeCell ref="AD109:AL109"/>
    <mergeCell ref="AM109:AU109"/>
    <mergeCell ref="AV109:BE109"/>
    <mergeCell ref="BF109:BO109"/>
    <mergeCell ref="BP109:BY109"/>
    <mergeCell ref="A108:C108"/>
    <mergeCell ref="D108:AC108"/>
    <mergeCell ref="A112:BE112"/>
    <mergeCell ref="BF112:BO112"/>
    <mergeCell ref="BP112:BY112"/>
    <mergeCell ref="A113:C113"/>
    <mergeCell ref="D113:S113"/>
    <mergeCell ref="T113:AE113"/>
    <mergeCell ref="AF113:AN113"/>
    <mergeCell ref="AO113:AW113"/>
    <mergeCell ref="AX113:BE113"/>
    <mergeCell ref="BF113:BO113"/>
    <mergeCell ref="BP113:BY113"/>
    <mergeCell ref="A114:C114"/>
    <mergeCell ref="D114:S114"/>
    <mergeCell ref="T114:AE114"/>
    <mergeCell ref="AF114:AN114"/>
    <mergeCell ref="AO114:AW114"/>
    <mergeCell ref="AX114:BE114"/>
    <mergeCell ref="BF114:BO114"/>
    <mergeCell ref="BP114:BY114"/>
    <mergeCell ref="BF116:BO116"/>
    <mergeCell ref="BP116:BY116"/>
    <mergeCell ref="BF115:BO115"/>
    <mergeCell ref="BP115:BY115"/>
    <mergeCell ref="A115:C115"/>
    <mergeCell ref="D115:S115"/>
    <mergeCell ref="T115:AE115"/>
    <mergeCell ref="AF115:AN115"/>
    <mergeCell ref="AO115:AW115"/>
    <mergeCell ref="AX115:BE115"/>
    <mergeCell ref="A116:C116"/>
    <mergeCell ref="D116:S116"/>
    <mergeCell ref="T116:AE116"/>
    <mergeCell ref="AF116:AN116"/>
    <mergeCell ref="AO116:AW116"/>
    <mergeCell ref="AX116:BE116"/>
    <mergeCell ref="BP119:BY119"/>
    <mergeCell ref="A120:C120"/>
    <mergeCell ref="D120:AC120"/>
    <mergeCell ref="AD120:AL120"/>
    <mergeCell ref="AM120:AU120"/>
    <mergeCell ref="AV120:BE120"/>
    <mergeCell ref="BF120:BO120"/>
    <mergeCell ref="BP120:BY120"/>
    <mergeCell ref="D121:AC121"/>
    <mergeCell ref="AD121:AL121"/>
    <mergeCell ref="AM121:AU121"/>
    <mergeCell ref="AV121:BE121"/>
    <mergeCell ref="BF121:BO121"/>
    <mergeCell ref="A119:BE119"/>
    <mergeCell ref="BF119:BO119"/>
    <mergeCell ref="BP122:BY122"/>
    <mergeCell ref="BP123:BY123"/>
    <mergeCell ref="BP121:BY121"/>
    <mergeCell ref="A122:C122"/>
    <mergeCell ref="D122:AC122"/>
    <mergeCell ref="AD122:AL122"/>
    <mergeCell ref="AM122:AU122"/>
    <mergeCell ref="AV122:BE122"/>
    <mergeCell ref="BF122:BO122"/>
    <mergeCell ref="A121:C121"/>
    <mergeCell ref="A127:C127"/>
    <mergeCell ref="D127:AC127"/>
    <mergeCell ref="AD127:AL127"/>
    <mergeCell ref="AM127:AU127"/>
    <mergeCell ref="AV127:BE127"/>
    <mergeCell ref="AV123:BE123"/>
    <mergeCell ref="A126:BE126"/>
    <mergeCell ref="D123:AC123"/>
    <mergeCell ref="AD123:AL123"/>
    <mergeCell ref="AM123:AU123"/>
    <mergeCell ref="BF126:BO126"/>
    <mergeCell ref="BP126:BY126"/>
    <mergeCell ref="BF123:BO123"/>
    <mergeCell ref="BF127:BO127"/>
    <mergeCell ref="BP127:BY127"/>
    <mergeCell ref="BP128:BY128"/>
    <mergeCell ref="BF128:BO128"/>
    <mergeCell ref="BP129:BY129"/>
    <mergeCell ref="A123:C123"/>
    <mergeCell ref="A128:C128"/>
    <mergeCell ref="D128:AC128"/>
    <mergeCell ref="AD128:AL128"/>
    <mergeCell ref="AM128:AU128"/>
    <mergeCell ref="AV128:BE128"/>
    <mergeCell ref="A129:C129"/>
    <mergeCell ref="D129:AC129"/>
    <mergeCell ref="AD129:AL129"/>
    <mergeCell ref="AM129:AU129"/>
    <mergeCell ref="AV129:BE129"/>
    <mergeCell ref="BF129:BO129"/>
    <mergeCell ref="BP130:BY130"/>
    <mergeCell ref="A136:BE136"/>
    <mergeCell ref="BF136:BO136"/>
    <mergeCell ref="BP136:BY136"/>
    <mergeCell ref="A130:C130"/>
    <mergeCell ref="D130:AC130"/>
    <mergeCell ref="AD130:AL130"/>
    <mergeCell ref="AM130:AU130"/>
    <mergeCell ref="AV130:BE130"/>
    <mergeCell ref="BF130:BO130"/>
    <mergeCell ref="AV137:BE137"/>
    <mergeCell ref="BF137:BO137"/>
    <mergeCell ref="BP137:BY137"/>
    <mergeCell ref="A132:BY132"/>
    <mergeCell ref="L134:BY134"/>
    <mergeCell ref="AM138:AU138"/>
    <mergeCell ref="AV138:BE138"/>
    <mergeCell ref="BF138:BO138"/>
    <mergeCell ref="BP138:BY138"/>
    <mergeCell ref="A141:C141"/>
    <mergeCell ref="D141:AL141"/>
    <mergeCell ref="AM141:AU141"/>
    <mergeCell ref="AV141:BE141"/>
    <mergeCell ref="BF141:BO141"/>
    <mergeCell ref="BP141:BY141"/>
    <mergeCell ref="A142:C142"/>
    <mergeCell ref="D142:AL142"/>
    <mergeCell ref="AM142:AU142"/>
    <mergeCell ref="AV142:BE142"/>
    <mergeCell ref="BF142:BO142"/>
    <mergeCell ref="BP142:BY142"/>
    <mergeCell ref="BF156:BO156"/>
    <mergeCell ref="D157:AC157"/>
    <mergeCell ref="BF151:BO151"/>
    <mergeCell ref="BP151:BY151"/>
    <mergeCell ref="A155:BE155"/>
    <mergeCell ref="BF155:BO155"/>
    <mergeCell ref="BP155:BY155"/>
    <mergeCell ref="A152:BY152"/>
    <mergeCell ref="A153:K153"/>
    <mergeCell ref="L153:BY153"/>
    <mergeCell ref="AV158:BE158"/>
    <mergeCell ref="BF158:BO158"/>
    <mergeCell ref="BP156:BY156"/>
    <mergeCell ref="A157:C157"/>
    <mergeCell ref="AV157:BE157"/>
    <mergeCell ref="BF157:BO157"/>
    <mergeCell ref="BP157:BY157"/>
    <mergeCell ref="A156:C156"/>
    <mergeCell ref="D156:AC156"/>
    <mergeCell ref="AD156:AL156"/>
    <mergeCell ref="AV159:BE159"/>
    <mergeCell ref="BF159:BO159"/>
    <mergeCell ref="BP159:BY159"/>
    <mergeCell ref="A161:BY161"/>
    <mergeCell ref="A94:BY94"/>
    <mergeCell ref="BP158:BY158"/>
    <mergeCell ref="A158:C158"/>
    <mergeCell ref="D158:AC158"/>
    <mergeCell ref="AD158:AL158"/>
    <mergeCell ref="AM158:AU158"/>
    <mergeCell ref="A164:BE164"/>
    <mergeCell ref="BF164:BO164"/>
    <mergeCell ref="BP164:BY164"/>
    <mergeCell ref="A165:C165"/>
    <mergeCell ref="D165:AD165"/>
    <mergeCell ref="AE165:AN165"/>
    <mergeCell ref="AO165:AW165"/>
    <mergeCell ref="AX165:BE165"/>
    <mergeCell ref="BF165:BO165"/>
    <mergeCell ref="BP165:BY165"/>
    <mergeCell ref="BP166:BY166"/>
    <mergeCell ref="D167:AD167"/>
    <mergeCell ref="AE167:AN167"/>
    <mergeCell ref="AO167:AW167"/>
    <mergeCell ref="AX167:BE167"/>
    <mergeCell ref="BF167:BO167"/>
    <mergeCell ref="AO166:AW166"/>
    <mergeCell ref="AX166:BE166"/>
    <mergeCell ref="BF166:BO166"/>
    <mergeCell ref="A166:C166"/>
    <mergeCell ref="D166:AD166"/>
    <mergeCell ref="AE166:AN166"/>
    <mergeCell ref="D168:AD168"/>
    <mergeCell ref="AE168:AN168"/>
    <mergeCell ref="AO168:AW168"/>
    <mergeCell ref="AX168:BE168"/>
    <mergeCell ref="BF168:BO168"/>
    <mergeCell ref="BP167:BY167"/>
    <mergeCell ref="L95:BY95"/>
    <mergeCell ref="A171:K171"/>
    <mergeCell ref="Z171:AC171"/>
    <mergeCell ref="AD171:AE171"/>
    <mergeCell ref="A118:BY118"/>
    <mergeCell ref="A111:BY111"/>
    <mergeCell ref="A104:BY104"/>
    <mergeCell ref="A172:K172"/>
    <mergeCell ref="Z172:AR172"/>
    <mergeCell ref="BD172:BV172"/>
    <mergeCell ref="BP168:BY168"/>
    <mergeCell ref="A168:C168"/>
    <mergeCell ref="A125:BY125"/>
    <mergeCell ref="A159:C159"/>
    <mergeCell ref="D159:AC159"/>
    <mergeCell ref="AD159:AL159"/>
    <mergeCell ref="AM159:AU159"/>
    <mergeCell ref="AD157:AL157"/>
    <mergeCell ref="AM157:AU157"/>
    <mergeCell ref="BP140:BY140"/>
    <mergeCell ref="D140:AL140"/>
    <mergeCell ref="A140:C140"/>
    <mergeCell ref="AM140:AU140"/>
    <mergeCell ref="AV140:BE140"/>
    <mergeCell ref="BF140:BO140"/>
    <mergeCell ref="AM156:AU156"/>
    <mergeCell ref="AV156:BE156"/>
  </mergeCells>
  <printOptions/>
  <pageMargins left="0.5118110236220472" right="0.5118110236220472" top="0.7480314960629921" bottom="0.15748031496062992" header="0.31496062992125984" footer="0.31496062992125984"/>
  <pageSetup fitToHeight="0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183"/>
  <sheetViews>
    <sheetView showGridLines="0" tabSelected="1" zoomScale="90" zoomScaleNormal="90" workbookViewId="0" topLeftCell="A155">
      <selection activeCell="DW8" sqref="DW8"/>
    </sheetView>
  </sheetViews>
  <sheetFormatPr defaultColWidth="1.83203125" defaultRowHeight="12.75"/>
  <cols>
    <col min="1" max="10" width="1.83203125" style="71" customWidth="1"/>
    <col min="11" max="11" width="7.33203125" style="71" customWidth="1"/>
    <col min="12" max="59" width="1.83203125" style="71" customWidth="1"/>
    <col min="60" max="67" width="1.3359375" style="71" customWidth="1"/>
    <col min="68" max="68" width="3.16015625" style="71" customWidth="1"/>
    <col min="69" max="84" width="1.3359375" style="71" customWidth="1"/>
    <col min="85" max="101" width="1.83203125" style="71" customWidth="1"/>
    <col min="102" max="102" width="2.66015625" style="71" customWidth="1"/>
    <col min="103" max="16384" width="1.83203125" style="71" customWidth="1"/>
  </cols>
  <sheetData>
    <row r="1" spans="1:94" ht="15" hidden="1">
      <c r="A1" s="508" t="s">
        <v>13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  <c r="AF1" s="508"/>
      <c r="AG1" s="508"/>
      <c r="AH1" s="508"/>
      <c r="AI1" s="508"/>
      <c r="AJ1" s="508"/>
      <c r="AK1" s="508"/>
      <c r="AL1" s="508"/>
      <c r="AM1" s="508"/>
      <c r="AN1" s="508"/>
      <c r="AO1" s="508"/>
      <c r="AP1" s="508"/>
      <c r="AQ1" s="508"/>
      <c r="AR1" s="508"/>
      <c r="AS1" s="508"/>
      <c r="AT1" s="508"/>
      <c r="AU1" s="508"/>
      <c r="AV1" s="508"/>
      <c r="AW1" s="508"/>
      <c r="AX1" s="508"/>
      <c r="AY1" s="508"/>
      <c r="AZ1" s="508"/>
      <c r="BA1" s="508"/>
      <c r="BB1" s="508"/>
      <c r="BC1" s="508"/>
      <c r="BD1" s="508"/>
      <c r="BE1" s="508"/>
      <c r="BF1" s="508"/>
      <c r="BG1" s="508"/>
      <c r="BH1" s="508"/>
      <c r="BI1" s="508"/>
      <c r="BJ1" s="508"/>
      <c r="BK1" s="508"/>
      <c r="BL1" s="508"/>
      <c r="BM1" s="508"/>
      <c r="BN1" s="508"/>
      <c r="BO1" s="508"/>
      <c r="BP1" s="508"/>
      <c r="BQ1" s="508"/>
      <c r="BR1" s="508"/>
      <c r="BS1" s="508"/>
      <c r="BT1" s="508"/>
      <c r="BU1" s="508"/>
      <c r="BV1" s="508"/>
      <c r="BW1" s="508"/>
      <c r="BX1" s="508"/>
      <c r="BY1" s="508"/>
      <c r="BZ1" s="508"/>
      <c r="CA1" s="508"/>
      <c r="CB1" s="508"/>
      <c r="CC1" s="508"/>
      <c r="CD1" s="508"/>
      <c r="CE1" s="508"/>
      <c r="CF1" s="508"/>
      <c r="CG1" s="508"/>
      <c r="CH1" s="508"/>
      <c r="CI1" s="508"/>
      <c r="CJ1" s="508"/>
      <c r="CK1" s="508"/>
      <c r="CL1" s="508"/>
      <c r="CM1" s="508"/>
      <c r="CN1" s="508"/>
      <c r="CO1" s="508"/>
      <c r="CP1" s="508"/>
    </row>
    <row r="2" spans="1:94" ht="10.5" customHeight="1">
      <c r="A2" s="509"/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9"/>
      <c r="Y2" s="509"/>
      <c r="Z2" s="509"/>
      <c r="AA2" s="509"/>
      <c r="AB2" s="509"/>
      <c r="AC2" s="509"/>
      <c r="AD2" s="509"/>
      <c r="AE2" s="509"/>
      <c r="AF2" s="509"/>
      <c r="AG2" s="509"/>
      <c r="AH2" s="509"/>
      <c r="AI2" s="509"/>
      <c r="AJ2" s="509"/>
      <c r="AK2" s="509"/>
      <c r="AL2" s="509"/>
      <c r="AM2" s="509"/>
      <c r="AN2" s="509"/>
      <c r="AO2" s="509"/>
      <c r="AP2" s="509"/>
      <c r="AQ2" s="509"/>
      <c r="AR2" s="509"/>
      <c r="AS2" s="509"/>
      <c r="AT2" s="509"/>
      <c r="AU2" s="509"/>
      <c r="AV2" s="509"/>
      <c r="AW2" s="509"/>
      <c r="AX2" s="509"/>
      <c r="AY2" s="509"/>
      <c r="AZ2" s="509"/>
      <c r="BA2" s="509"/>
      <c r="BB2" s="509"/>
      <c r="BC2" s="509"/>
      <c r="BD2" s="509"/>
      <c r="BE2" s="509"/>
      <c r="BF2" s="509"/>
      <c r="BG2" s="509"/>
      <c r="BH2" s="509"/>
      <c r="BI2" s="509"/>
      <c r="BJ2" s="509"/>
      <c r="BK2" s="509"/>
      <c r="BL2" s="509"/>
      <c r="BM2" s="509"/>
      <c r="BN2" s="509"/>
      <c r="BO2" s="509"/>
      <c r="BP2" s="509"/>
      <c r="BQ2" s="509"/>
      <c r="BR2" s="509"/>
      <c r="BS2" s="509"/>
      <c r="BT2" s="509"/>
      <c r="BU2" s="509"/>
      <c r="BV2" s="509"/>
      <c r="BW2" s="509"/>
      <c r="BX2" s="509"/>
      <c r="BY2" s="509"/>
      <c r="BZ2" s="509"/>
      <c r="CA2" s="509"/>
      <c r="CB2" s="509"/>
      <c r="CC2" s="509"/>
      <c r="CD2" s="509"/>
      <c r="CE2" s="509"/>
      <c r="CF2" s="509"/>
      <c r="CG2" s="509"/>
      <c r="CH2" s="509"/>
      <c r="CI2" s="509"/>
      <c r="CJ2" s="509"/>
      <c r="CK2" s="509"/>
      <c r="CL2" s="509"/>
      <c r="CM2" s="509"/>
      <c r="CN2" s="509"/>
      <c r="CO2" s="509"/>
      <c r="CP2" s="509"/>
    </row>
    <row r="3" spans="1:124" ht="15">
      <c r="A3" s="87" t="s">
        <v>124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28"/>
      <c r="N3" s="90"/>
      <c r="O3" s="90"/>
      <c r="P3" s="90"/>
      <c r="Q3" s="90"/>
      <c r="R3" s="90"/>
      <c r="S3" s="90"/>
      <c r="T3" s="504" t="s">
        <v>131</v>
      </c>
      <c r="U3" s="504"/>
      <c r="V3" s="504"/>
      <c r="W3" s="504"/>
      <c r="X3" s="504"/>
      <c r="Y3" s="504"/>
      <c r="Z3" s="504"/>
      <c r="AA3" s="504"/>
      <c r="AB3" s="504"/>
      <c r="AC3" s="504"/>
      <c r="AD3" s="504"/>
      <c r="AE3" s="504"/>
      <c r="AF3" s="504"/>
      <c r="AG3" s="504"/>
      <c r="AH3" s="504"/>
      <c r="AI3" s="504"/>
      <c r="AJ3" s="504"/>
      <c r="AK3" s="504"/>
      <c r="AL3" s="504"/>
      <c r="AM3" s="504"/>
      <c r="AN3" s="504"/>
      <c r="AO3" s="504"/>
      <c r="AP3" s="504"/>
      <c r="AQ3" s="504"/>
      <c r="AR3" s="504"/>
      <c r="AS3" s="504"/>
      <c r="AT3" s="504"/>
      <c r="AU3" s="504"/>
      <c r="AV3" s="504"/>
      <c r="AW3" s="504"/>
      <c r="AX3" s="504"/>
      <c r="AY3" s="504"/>
      <c r="AZ3" s="504"/>
      <c r="BA3" s="504"/>
      <c r="BB3" s="504"/>
      <c r="BC3" s="504"/>
      <c r="BD3" s="504"/>
      <c r="BE3" s="504"/>
      <c r="BF3" s="504"/>
      <c r="BG3" s="504"/>
      <c r="BH3" s="504"/>
      <c r="BI3" s="504"/>
      <c r="BJ3" s="504"/>
      <c r="BK3" s="504"/>
      <c r="BL3" s="504"/>
      <c r="BM3" s="504"/>
      <c r="BN3" s="504"/>
      <c r="BO3" s="504"/>
      <c r="BP3" s="504"/>
      <c r="BQ3" s="504"/>
      <c r="BR3" s="504"/>
      <c r="BS3" s="504"/>
      <c r="BT3" s="504"/>
      <c r="BU3" s="504"/>
      <c r="BV3" s="504"/>
      <c r="BW3" s="504"/>
      <c r="BX3" s="504"/>
      <c r="BY3" s="504"/>
      <c r="BZ3" s="504"/>
      <c r="CA3" s="504"/>
      <c r="CB3" s="504"/>
      <c r="CC3" s="504"/>
      <c r="CD3" s="504"/>
      <c r="CE3" s="504"/>
      <c r="CF3" s="504"/>
      <c r="CG3" s="504"/>
      <c r="CH3" s="504"/>
      <c r="CI3" s="504"/>
      <c r="CJ3" s="504"/>
      <c r="CK3" s="504"/>
      <c r="CL3" s="504"/>
      <c r="CM3" s="504"/>
      <c r="CN3" s="504"/>
      <c r="CO3" s="504"/>
      <c r="CP3" s="504"/>
      <c r="CQ3" s="504"/>
      <c r="CR3" s="504"/>
      <c r="CS3" s="504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</row>
    <row r="4" spans="1:124" ht="15.7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1"/>
      <c r="CO4" s="91"/>
      <c r="CP4" s="9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</row>
    <row r="5" spans="1:124" ht="14.25" customHeight="1">
      <c r="A5" s="502" t="s">
        <v>105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  <c r="AN5" s="502"/>
      <c r="AO5" s="502"/>
      <c r="AP5" s="502"/>
      <c r="AQ5" s="502"/>
      <c r="AR5" s="502"/>
      <c r="AS5" s="502"/>
      <c r="AT5" s="502"/>
      <c r="AU5" s="502"/>
      <c r="AV5" s="502"/>
      <c r="AW5" s="502"/>
      <c r="AX5" s="502"/>
      <c r="AY5" s="502"/>
      <c r="AZ5" s="502"/>
      <c r="BA5" s="502"/>
      <c r="BB5" s="502"/>
      <c r="BC5" s="502"/>
      <c r="BD5" s="502"/>
      <c r="BE5" s="502"/>
      <c r="BF5" s="502"/>
      <c r="BG5" s="502"/>
      <c r="BH5" s="502"/>
      <c r="BI5" s="502"/>
      <c r="BJ5" s="502"/>
      <c r="BK5" s="502"/>
      <c r="BL5" s="502"/>
      <c r="BM5" s="502"/>
      <c r="BN5" s="502"/>
      <c r="BO5" s="502"/>
      <c r="BP5" s="502"/>
      <c r="BQ5" s="502"/>
      <c r="BR5" s="502"/>
      <c r="BS5" s="502"/>
      <c r="BT5" s="502"/>
      <c r="BU5" s="502"/>
      <c r="BV5" s="502"/>
      <c r="BW5" s="502"/>
      <c r="BX5" s="502"/>
      <c r="BY5" s="502"/>
      <c r="BZ5" s="502"/>
      <c r="CA5" s="502"/>
      <c r="CB5" s="502"/>
      <c r="CC5" s="502"/>
      <c r="CD5" s="502"/>
      <c r="CE5" s="502"/>
      <c r="CF5" s="502"/>
      <c r="CG5" s="502"/>
      <c r="CH5" s="502"/>
      <c r="CI5" s="502"/>
      <c r="CJ5" s="502"/>
      <c r="CK5" s="502"/>
      <c r="CL5" s="502"/>
      <c r="CM5" s="502"/>
      <c r="CN5" s="502"/>
      <c r="CO5" s="502"/>
      <c r="CP5" s="502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</row>
    <row r="6" spans="1:124" ht="1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</row>
    <row r="7" spans="1:124" ht="15">
      <c r="A7" s="414" t="s">
        <v>12</v>
      </c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4"/>
      <c r="AI7" s="414"/>
      <c r="AJ7" s="414"/>
      <c r="AK7" s="414"/>
      <c r="AL7" s="414"/>
      <c r="AM7" s="414"/>
      <c r="AN7" s="414"/>
      <c r="AO7" s="414"/>
      <c r="AP7" s="414"/>
      <c r="AQ7" s="414"/>
      <c r="AR7" s="414"/>
      <c r="AS7" s="414"/>
      <c r="AT7" s="414"/>
      <c r="AU7" s="414"/>
      <c r="AV7" s="414"/>
      <c r="AW7" s="414"/>
      <c r="AX7" s="414"/>
      <c r="AY7" s="414"/>
      <c r="AZ7" s="414"/>
      <c r="BA7" s="414"/>
      <c r="BB7" s="414"/>
      <c r="BC7" s="414"/>
      <c r="BD7" s="414"/>
      <c r="BE7" s="414"/>
      <c r="BF7" s="414"/>
      <c r="BG7" s="414"/>
      <c r="BH7" s="414"/>
      <c r="BI7" s="414"/>
      <c r="BJ7" s="414"/>
      <c r="BK7" s="414"/>
      <c r="BL7" s="414"/>
      <c r="BM7" s="414"/>
      <c r="BN7" s="414"/>
      <c r="BO7" s="414"/>
      <c r="BP7" s="414"/>
      <c r="BQ7" s="414"/>
      <c r="BR7" s="414"/>
      <c r="BS7" s="414"/>
      <c r="BT7" s="414"/>
      <c r="BU7" s="414"/>
      <c r="BV7" s="414"/>
      <c r="BW7" s="414"/>
      <c r="BX7" s="414"/>
      <c r="BY7" s="414"/>
      <c r="BZ7" s="414"/>
      <c r="CA7" s="414"/>
      <c r="CB7" s="414"/>
      <c r="CC7" s="414"/>
      <c r="CD7" s="414"/>
      <c r="CE7" s="414"/>
      <c r="CF7" s="414"/>
      <c r="CG7" s="414"/>
      <c r="CH7" s="414"/>
      <c r="CI7" s="414"/>
      <c r="CJ7" s="414"/>
      <c r="CK7" s="414"/>
      <c r="CL7" s="414"/>
      <c r="CM7" s="414"/>
      <c r="CN7" s="414"/>
      <c r="CO7" s="414"/>
      <c r="CP7" s="414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</row>
    <row r="8" spans="1:124" ht="15">
      <c r="A8" s="503" t="s">
        <v>125</v>
      </c>
      <c r="B8" s="503"/>
      <c r="C8" s="503"/>
      <c r="D8" s="503"/>
      <c r="E8" s="503"/>
      <c r="F8" s="503"/>
      <c r="G8" s="503"/>
      <c r="H8" s="503"/>
      <c r="I8" s="503"/>
      <c r="J8" s="503"/>
      <c r="K8" s="503"/>
      <c r="L8" s="503"/>
      <c r="M8" s="504" t="s">
        <v>126</v>
      </c>
      <c r="N8" s="504"/>
      <c r="O8" s="504"/>
      <c r="P8" s="504"/>
      <c r="Q8" s="504"/>
      <c r="R8" s="504"/>
      <c r="S8" s="504"/>
      <c r="T8" s="504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4"/>
      <c r="AF8" s="504"/>
      <c r="AG8" s="504"/>
      <c r="AH8" s="504"/>
      <c r="AI8" s="504"/>
      <c r="AJ8" s="504"/>
      <c r="AK8" s="504"/>
      <c r="AL8" s="504"/>
      <c r="AM8" s="504"/>
      <c r="AN8" s="504"/>
      <c r="AO8" s="504"/>
      <c r="AP8" s="504"/>
      <c r="AQ8" s="504"/>
      <c r="AR8" s="504"/>
      <c r="AS8" s="504"/>
      <c r="AT8" s="504"/>
      <c r="AU8" s="504"/>
      <c r="AV8" s="504"/>
      <c r="AW8" s="504"/>
      <c r="AX8" s="504"/>
      <c r="AY8" s="504"/>
      <c r="AZ8" s="504"/>
      <c r="BA8" s="504"/>
      <c r="BB8" s="504"/>
      <c r="BC8" s="504"/>
      <c r="BD8" s="504"/>
      <c r="BE8" s="504"/>
      <c r="BF8" s="504"/>
      <c r="BG8" s="504"/>
      <c r="BH8" s="504"/>
      <c r="BI8" s="504"/>
      <c r="BJ8" s="504"/>
      <c r="BK8" s="504"/>
      <c r="BL8" s="504"/>
      <c r="BM8" s="504"/>
      <c r="BN8" s="504"/>
      <c r="BO8" s="504"/>
      <c r="BP8" s="504"/>
      <c r="BQ8" s="504"/>
      <c r="BR8" s="504"/>
      <c r="BS8" s="504"/>
      <c r="BT8" s="504"/>
      <c r="BU8" s="504"/>
      <c r="BV8" s="504"/>
      <c r="BW8" s="504"/>
      <c r="BX8" s="504"/>
      <c r="BY8" s="504"/>
      <c r="BZ8" s="504"/>
      <c r="CA8" s="504"/>
      <c r="CB8" s="504"/>
      <c r="CC8" s="504"/>
      <c r="CD8" s="504"/>
      <c r="CE8" s="504"/>
      <c r="CF8" s="504"/>
      <c r="CG8" s="504"/>
      <c r="CH8" s="504"/>
      <c r="CI8" s="504"/>
      <c r="CJ8" s="504"/>
      <c r="CK8" s="504"/>
      <c r="CL8" s="504"/>
      <c r="CM8" s="504"/>
      <c r="CN8" s="504"/>
      <c r="CO8" s="504"/>
      <c r="CP8" s="504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</row>
    <row r="9" spans="1:124" ht="15.7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</row>
    <row r="10" spans="1:124" ht="44.25" customHeight="1">
      <c r="A10" s="505" t="s">
        <v>106</v>
      </c>
      <c r="B10" s="506"/>
      <c r="C10" s="506"/>
      <c r="D10" s="506"/>
      <c r="E10" s="506"/>
      <c r="F10" s="506"/>
      <c r="G10" s="506"/>
      <c r="H10" s="506"/>
      <c r="I10" s="506"/>
      <c r="J10" s="506"/>
      <c r="K10" s="506"/>
      <c r="L10" s="506"/>
      <c r="M10" s="506"/>
      <c r="N10" s="506"/>
      <c r="O10" s="506"/>
      <c r="P10" s="506"/>
      <c r="Q10" s="506"/>
      <c r="R10" s="506"/>
      <c r="S10" s="506"/>
      <c r="T10" s="506"/>
      <c r="U10" s="506"/>
      <c r="V10" s="506"/>
      <c r="W10" s="506"/>
      <c r="X10" s="506"/>
      <c r="Y10" s="506"/>
      <c r="Z10" s="506"/>
      <c r="AA10" s="506"/>
      <c r="AB10" s="506"/>
      <c r="AC10" s="506"/>
      <c r="AD10" s="506"/>
      <c r="AE10" s="506"/>
      <c r="AF10" s="506"/>
      <c r="AG10" s="506"/>
      <c r="AH10" s="506"/>
      <c r="AI10" s="506"/>
      <c r="AJ10" s="506"/>
      <c r="AK10" s="506"/>
      <c r="AL10" s="506"/>
      <c r="AM10" s="506"/>
      <c r="AN10" s="506"/>
      <c r="AO10" s="506"/>
      <c r="AP10" s="506"/>
      <c r="AQ10" s="506"/>
      <c r="AR10" s="506"/>
      <c r="AS10" s="506"/>
      <c r="AT10" s="506"/>
      <c r="AU10" s="506"/>
      <c r="AV10" s="506"/>
      <c r="AW10" s="506"/>
      <c r="AX10" s="506"/>
      <c r="AY10" s="506"/>
      <c r="AZ10" s="506"/>
      <c r="BA10" s="506"/>
      <c r="BB10" s="506"/>
      <c r="BC10" s="506"/>
      <c r="BD10" s="506"/>
      <c r="BE10" s="506"/>
      <c r="BF10" s="506"/>
      <c r="BG10" s="506"/>
      <c r="BH10" s="506"/>
      <c r="BI10" s="506"/>
      <c r="BJ10" s="506"/>
      <c r="BK10" s="506"/>
      <c r="BL10" s="506"/>
      <c r="BM10" s="506"/>
      <c r="BN10" s="506"/>
      <c r="BO10" s="506"/>
      <c r="BP10" s="506"/>
      <c r="BQ10" s="506"/>
      <c r="BR10" s="506"/>
      <c r="BS10" s="506"/>
      <c r="BT10" s="506"/>
      <c r="BU10" s="506"/>
      <c r="BV10" s="506"/>
      <c r="BW10" s="506"/>
      <c r="BX10" s="506"/>
      <c r="BY10" s="506"/>
      <c r="BZ10" s="506"/>
      <c r="CA10" s="506"/>
      <c r="CB10" s="506"/>
      <c r="CC10" s="506"/>
      <c r="CD10" s="506"/>
      <c r="CE10" s="506"/>
      <c r="CF10" s="506"/>
      <c r="CG10" s="506"/>
      <c r="CH10" s="506"/>
      <c r="CI10" s="506"/>
      <c r="CJ10" s="506"/>
      <c r="CK10" s="506"/>
      <c r="CL10" s="506"/>
      <c r="CM10" s="506"/>
      <c r="CN10" s="506"/>
      <c r="CO10" s="506"/>
      <c r="CP10" s="507"/>
      <c r="CQ10" s="501" t="s">
        <v>107</v>
      </c>
      <c r="CR10" s="436"/>
      <c r="CS10" s="436"/>
      <c r="CT10" s="436"/>
      <c r="CU10" s="436"/>
      <c r="CV10" s="436"/>
      <c r="CW10" s="436"/>
      <c r="CX10" s="437"/>
      <c r="CY10" s="501" t="s">
        <v>108</v>
      </c>
      <c r="CZ10" s="436"/>
      <c r="DA10" s="436"/>
      <c r="DB10" s="436"/>
      <c r="DC10" s="436"/>
      <c r="DD10" s="436"/>
      <c r="DE10" s="436"/>
      <c r="DF10" s="437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</row>
    <row r="11" spans="1:124" ht="15">
      <c r="A11" s="496" t="s">
        <v>14</v>
      </c>
      <c r="B11" s="496"/>
      <c r="C11" s="496"/>
      <c r="D11" s="496" t="s">
        <v>9</v>
      </c>
      <c r="E11" s="496"/>
      <c r="F11" s="496"/>
      <c r="G11" s="496"/>
      <c r="H11" s="496"/>
      <c r="I11" s="496"/>
      <c r="J11" s="496"/>
      <c r="K11" s="496"/>
      <c r="L11" s="496" t="s">
        <v>3</v>
      </c>
      <c r="M11" s="496"/>
      <c r="N11" s="496"/>
      <c r="O11" s="496"/>
      <c r="P11" s="496"/>
      <c r="Q11" s="496"/>
      <c r="R11" s="496"/>
      <c r="S11" s="496"/>
      <c r="T11" s="496"/>
      <c r="U11" s="496"/>
      <c r="V11" s="496" t="s">
        <v>0</v>
      </c>
      <c r="W11" s="496"/>
      <c r="X11" s="496"/>
      <c r="Y11" s="496"/>
      <c r="Z11" s="496"/>
      <c r="AA11" s="496"/>
      <c r="AB11" s="496"/>
      <c r="AC11" s="496"/>
      <c r="AD11" s="496"/>
      <c r="AE11" s="496"/>
      <c r="AF11" s="496"/>
      <c r="AG11" s="496"/>
      <c r="AH11" s="496"/>
      <c r="AI11" s="496"/>
      <c r="AJ11" s="496"/>
      <c r="AK11" s="496"/>
      <c r="AL11" s="496"/>
      <c r="AM11" s="496"/>
      <c r="AN11" s="496"/>
      <c r="AO11" s="496"/>
      <c r="AP11" s="496"/>
      <c r="AQ11" s="496"/>
      <c r="AR11" s="496"/>
      <c r="AS11" s="496"/>
      <c r="AT11" s="496"/>
      <c r="AU11" s="496"/>
      <c r="AV11" s="496"/>
      <c r="AW11" s="496"/>
      <c r="AX11" s="496"/>
      <c r="AY11" s="496"/>
      <c r="AZ11" s="496"/>
      <c r="BA11" s="496"/>
      <c r="BB11" s="496"/>
      <c r="BC11" s="496"/>
      <c r="BD11" s="496"/>
      <c r="BE11" s="496"/>
      <c r="BF11" s="496"/>
      <c r="BG11" s="496"/>
      <c r="BH11" s="496" t="s">
        <v>7</v>
      </c>
      <c r="BI11" s="496"/>
      <c r="BJ11" s="496"/>
      <c r="BK11" s="496"/>
      <c r="BL11" s="496"/>
      <c r="BM11" s="496"/>
      <c r="BN11" s="496"/>
      <c r="BO11" s="496"/>
      <c r="BP11" s="496"/>
      <c r="BQ11" s="496" t="s">
        <v>8</v>
      </c>
      <c r="BR11" s="496"/>
      <c r="BS11" s="496"/>
      <c r="BT11" s="496"/>
      <c r="BU11" s="496"/>
      <c r="BV11" s="496"/>
      <c r="BW11" s="496"/>
      <c r="BX11" s="496"/>
      <c r="BY11" s="500" t="s">
        <v>101</v>
      </c>
      <c r="BZ11" s="496"/>
      <c r="CA11" s="496"/>
      <c r="CB11" s="496"/>
      <c r="CC11" s="496"/>
      <c r="CD11" s="496"/>
      <c r="CE11" s="496"/>
      <c r="CF11" s="496"/>
      <c r="CG11" s="500" t="s">
        <v>102</v>
      </c>
      <c r="CH11" s="496"/>
      <c r="CI11" s="496"/>
      <c r="CJ11" s="496"/>
      <c r="CK11" s="496"/>
      <c r="CL11" s="496"/>
      <c r="CM11" s="496"/>
      <c r="CN11" s="496"/>
      <c r="CO11" s="496"/>
      <c r="CP11" s="496"/>
      <c r="CQ11" s="500" t="s">
        <v>111</v>
      </c>
      <c r="CR11" s="496"/>
      <c r="CS11" s="496"/>
      <c r="CT11" s="496"/>
      <c r="CU11" s="496"/>
      <c r="CV11" s="496"/>
      <c r="CW11" s="496"/>
      <c r="CX11" s="496"/>
      <c r="CY11" s="500" t="s">
        <v>112</v>
      </c>
      <c r="CZ11" s="500"/>
      <c r="DA11" s="500"/>
      <c r="DB11" s="500"/>
      <c r="DC11" s="500"/>
      <c r="DD11" s="500"/>
      <c r="DE11" s="500"/>
      <c r="DF11" s="500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</row>
    <row r="12" spans="1:124" ht="15">
      <c r="A12" s="496"/>
      <c r="B12" s="496"/>
      <c r="C12" s="496"/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496"/>
      <c r="R12" s="496"/>
      <c r="S12" s="496"/>
      <c r="T12" s="496"/>
      <c r="U12" s="496"/>
      <c r="V12" s="496" t="s">
        <v>2</v>
      </c>
      <c r="W12" s="496"/>
      <c r="X12" s="496"/>
      <c r="Y12" s="496"/>
      <c r="Z12" s="496"/>
      <c r="AA12" s="496"/>
      <c r="AB12" s="496"/>
      <c r="AC12" s="496" t="s">
        <v>1</v>
      </c>
      <c r="AD12" s="496"/>
      <c r="AE12" s="496"/>
      <c r="AF12" s="496"/>
      <c r="AG12" s="496"/>
      <c r="AH12" s="496"/>
      <c r="AI12" s="496"/>
      <c r="AJ12" s="496"/>
      <c r="AK12" s="496"/>
      <c r="AL12" s="496"/>
      <c r="AM12" s="496"/>
      <c r="AN12" s="496"/>
      <c r="AO12" s="496"/>
      <c r="AP12" s="496"/>
      <c r="AQ12" s="496"/>
      <c r="AR12" s="496"/>
      <c r="AS12" s="496"/>
      <c r="AT12" s="496"/>
      <c r="AU12" s="496"/>
      <c r="AV12" s="496"/>
      <c r="AW12" s="496"/>
      <c r="AX12" s="496"/>
      <c r="AY12" s="496"/>
      <c r="AZ12" s="496"/>
      <c r="BA12" s="496"/>
      <c r="BB12" s="496"/>
      <c r="BC12" s="496"/>
      <c r="BD12" s="496"/>
      <c r="BE12" s="496"/>
      <c r="BF12" s="496"/>
      <c r="BG12" s="496"/>
      <c r="BH12" s="496"/>
      <c r="BI12" s="496"/>
      <c r="BJ12" s="496"/>
      <c r="BK12" s="496"/>
      <c r="BL12" s="496"/>
      <c r="BM12" s="496"/>
      <c r="BN12" s="496"/>
      <c r="BO12" s="496"/>
      <c r="BP12" s="496"/>
      <c r="BQ12" s="496"/>
      <c r="BR12" s="496"/>
      <c r="BS12" s="496"/>
      <c r="BT12" s="496"/>
      <c r="BU12" s="496"/>
      <c r="BV12" s="496"/>
      <c r="BW12" s="496"/>
      <c r="BX12" s="496"/>
      <c r="BY12" s="496"/>
      <c r="BZ12" s="496"/>
      <c r="CA12" s="496"/>
      <c r="CB12" s="496"/>
      <c r="CC12" s="496"/>
      <c r="CD12" s="496"/>
      <c r="CE12" s="496"/>
      <c r="CF12" s="496"/>
      <c r="CG12" s="496"/>
      <c r="CH12" s="496"/>
      <c r="CI12" s="496"/>
      <c r="CJ12" s="496"/>
      <c r="CK12" s="496"/>
      <c r="CL12" s="496"/>
      <c r="CM12" s="496"/>
      <c r="CN12" s="496"/>
      <c r="CO12" s="496"/>
      <c r="CP12" s="496"/>
      <c r="CQ12" s="496"/>
      <c r="CR12" s="496"/>
      <c r="CS12" s="496"/>
      <c r="CT12" s="496"/>
      <c r="CU12" s="496"/>
      <c r="CV12" s="496"/>
      <c r="CW12" s="496"/>
      <c r="CX12" s="496"/>
      <c r="CY12" s="500"/>
      <c r="CZ12" s="500"/>
      <c r="DA12" s="500"/>
      <c r="DB12" s="500"/>
      <c r="DC12" s="500"/>
      <c r="DD12" s="500"/>
      <c r="DE12" s="500"/>
      <c r="DF12" s="500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</row>
    <row r="13" spans="1:124" ht="46.5" customHeight="1">
      <c r="A13" s="496"/>
      <c r="B13" s="496"/>
      <c r="C13" s="496"/>
      <c r="D13" s="496"/>
      <c r="E13" s="496"/>
      <c r="F13" s="496"/>
      <c r="G13" s="496"/>
      <c r="H13" s="496"/>
      <c r="I13" s="496"/>
      <c r="J13" s="496"/>
      <c r="K13" s="496"/>
      <c r="L13" s="496"/>
      <c r="M13" s="496"/>
      <c r="N13" s="496"/>
      <c r="O13" s="496"/>
      <c r="P13" s="496"/>
      <c r="Q13" s="496"/>
      <c r="R13" s="496"/>
      <c r="S13" s="496"/>
      <c r="T13" s="496"/>
      <c r="U13" s="496"/>
      <c r="V13" s="496"/>
      <c r="W13" s="496"/>
      <c r="X13" s="496"/>
      <c r="Y13" s="496"/>
      <c r="Z13" s="496"/>
      <c r="AA13" s="496"/>
      <c r="AB13" s="496"/>
      <c r="AC13" s="496" t="s">
        <v>4</v>
      </c>
      <c r="AD13" s="496"/>
      <c r="AE13" s="496"/>
      <c r="AF13" s="496"/>
      <c r="AG13" s="496"/>
      <c r="AH13" s="496"/>
      <c r="AI13" s="496"/>
      <c r="AJ13" s="496"/>
      <c r="AK13" s="496"/>
      <c r="AL13" s="496" t="s">
        <v>5</v>
      </c>
      <c r="AM13" s="496"/>
      <c r="AN13" s="496"/>
      <c r="AO13" s="496"/>
      <c r="AP13" s="496"/>
      <c r="AQ13" s="496"/>
      <c r="AR13" s="496"/>
      <c r="AS13" s="496"/>
      <c r="AT13" s="496"/>
      <c r="AU13" s="496"/>
      <c r="AV13" s="496"/>
      <c r="AW13" s="496" t="s">
        <v>6</v>
      </c>
      <c r="AX13" s="496"/>
      <c r="AY13" s="496"/>
      <c r="AZ13" s="496"/>
      <c r="BA13" s="496"/>
      <c r="BB13" s="496"/>
      <c r="BC13" s="496"/>
      <c r="BD13" s="496"/>
      <c r="BE13" s="496"/>
      <c r="BF13" s="496"/>
      <c r="BG13" s="496"/>
      <c r="BH13" s="496"/>
      <c r="BI13" s="496"/>
      <c r="BJ13" s="496"/>
      <c r="BK13" s="496"/>
      <c r="BL13" s="496"/>
      <c r="BM13" s="496"/>
      <c r="BN13" s="496"/>
      <c r="BO13" s="496"/>
      <c r="BP13" s="496"/>
      <c r="BQ13" s="496"/>
      <c r="BR13" s="496"/>
      <c r="BS13" s="496"/>
      <c r="BT13" s="496"/>
      <c r="BU13" s="496"/>
      <c r="BV13" s="496"/>
      <c r="BW13" s="496"/>
      <c r="BX13" s="496"/>
      <c r="BY13" s="496"/>
      <c r="BZ13" s="496"/>
      <c r="CA13" s="496"/>
      <c r="CB13" s="496"/>
      <c r="CC13" s="496"/>
      <c r="CD13" s="496"/>
      <c r="CE13" s="496"/>
      <c r="CF13" s="496"/>
      <c r="CG13" s="496"/>
      <c r="CH13" s="496"/>
      <c r="CI13" s="496"/>
      <c r="CJ13" s="496"/>
      <c r="CK13" s="496"/>
      <c r="CL13" s="496"/>
      <c r="CM13" s="496"/>
      <c r="CN13" s="496"/>
      <c r="CO13" s="496"/>
      <c r="CP13" s="496"/>
      <c r="CQ13" s="496"/>
      <c r="CR13" s="496"/>
      <c r="CS13" s="496"/>
      <c r="CT13" s="496"/>
      <c r="CU13" s="496"/>
      <c r="CV13" s="496"/>
      <c r="CW13" s="496"/>
      <c r="CX13" s="496"/>
      <c r="CY13" s="500"/>
      <c r="CZ13" s="500"/>
      <c r="DA13" s="500"/>
      <c r="DB13" s="500"/>
      <c r="DC13" s="500"/>
      <c r="DD13" s="500"/>
      <c r="DE13" s="500"/>
      <c r="DF13" s="500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</row>
    <row r="14" spans="1:124" ht="15">
      <c r="A14" s="496">
        <v>1</v>
      </c>
      <c r="B14" s="496"/>
      <c r="C14" s="496"/>
      <c r="D14" s="496">
        <v>2</v>
      </c>
      <c r="E14" s="496"/>
      <c r="F14" s="496"/>
      <c r="G14" s="496"/>
      <c r="H14" s="496"/>
      <c r="I14" s="496"/>
      <c r="J14" s="496"/>
      <c r="K14" s="496"/>
      <c r="L14" s="496">
        <v>3</v>
      </c>
      <c r="M14" s="496"/>
      <c r="N14" s="496"/>
      <c r="O14" s="496"/>
      <c r="P14" s="496"/>
      <c r="Q14" s="496"/>
      <c r="R14" s="496"/>
      <c r="S14" s="496"/>
      <c r="T14" s="496"/>
      <c r="U14" s="496"/>
      <c r="V14" s="496">
        <v>4</v>
      </c>
      <c r="W14" s="496"/>
      <c r="X14" s="496"/>
      <c r="Y14" s="496"/>
      <c r="Z14" s="496"/>
      <c r="AA14" s="496"/>
      <c r="AB14" s="496"/>
      <c r="AC14" s="496">
        <v>5</v>
      </c>
      <c r="AD14" s="496"/>
      <c r="AE14" s="496"/>
      <c r="AF14" s="496"/>
      <c r="AG14" s="496"/>
      <c r="AH14" s="496"/>
      <c r="AI14" s="496"/>
      <c r="AJ14" s="496"/>
      <c r="AK14" s="496"/>
      <c r="AL14" s="496">
        <v>6</v>
      </c>
      <c r="AM14" s="496"/>
      <c r="AN14" s="496"/>
      <c r="AO14" s="496"/>
      <c r="AP14" s="496"/>
      <c r="AQ14" s="496"/>
      <c r="AR14" s="496"/>
      <c r="AS14" s="496"/>
      <c r="AT14" s="496"/>
      <c r="AU14" s="496"/>
      <c r="AV14" s="496"/>
      <c r="AW14" s="496">
        <v>7</v>
      </c>
      <c r="AX14" s="496"/>
      <c r="AY14" s="496"/>
      <c r="AZ14" s="496"/>
      <c r="BA14" s="496"/>
      <c r="BB14" s="496"/>
      <c r="BC14" s="496"/>
      <c r="BD14" s="496"/>
      <c r="BE14" s="496"/>
      <c r="BF14" s="496"/>
      <c r="BG14" s="496"/>
      <c r="BH14" s="496">
        <v>8</v>
      </c>
      <c r="BI14" s="496"/>
      <c r="BJ14" s="496"/>
      <c r="BK14" s="496"/>
      <c r="BL14" s="496"/>
      <c r="BM14" s="496"/>
      <c r="BN14" s="496"/>
      <c r="BO14" s="496"/>
      <c r="BP14" s="496"/>
      <c r="BQ14" s="496">
        <v>9</v>
      </c>
      <c r="BR14" s="496"/>
      <c r="BS14" s="496"/>
      <c r="BT14" s="496"/>
      <c r="BU14" s="496"/>
      <c r="BV14" s="496"/>
      <c r="BW14" s="496"/>
      <c r="BX14" s="496"/>
      <c r="BY14" s="500" t="s">
        <v>98</v>
      </c>
      <c r="BZ14" s="496"/>
      <c r="CA14" s="496"/>
      <c r="CB14" s="496"/>
      <c r="CC14" s="496"/>
      <c r="CD14" s="496"/>
      <c r="CE14" s="496"/>
      <c r="CF14" s="496"/>
      <c r="CG14" s="500" t="s">
        <v>99</v>
      </c>
      <c r="CH14" s="496"/>
      <c r="CI14" s="496"/>
      <c r="CJ14" s="496"/>
      <c r="CK14" s="496"/>
      <c r="CL14" s="496"/>
      <c r="CM14" s="496"/>
      <c r="CN14" s="496"/>
      <c r="CO14" s="496"/>
      <c r="CP14" s="496"/>
      <c r="CQ14" s="228" t="s">
        <v>109</v>
      </c>
      <c r="CR14" s="237"/>
      <c r="CS14" s="237"/>
      <c r="CT14" s="237"/>
      <c r="CU14" s="237"/>
      <c r="CV14" s="237"/>
      <c r="CW14" s="237"/>
      <c r="CX14" s="237"/>
      <c r="CY14" s="188" t="s">
        <v>110</v>
      </c>
      <c r="CZ14" s="277"/>
      <c r="DA14" s="277"/>
      <c r="DB14" s="277"/>
      <c r="DC14" s="277"/>
      <c r="DD14" s="277"/>
      <c r="DE14" s="277"/>
      <c r="DF14" s="278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</row>
    <row r="15" spans="1:124" ht="15" customHeight="1">
      <c r="A15" s="500" t="s">
        <v>27</v>
      </c>
      <c r="B15" s="496"/>
      <c r="C15" s="496"/>
      <c r="D15" s="496" t="s">
        <v>188</v>
      </c>
      <c r="E15" s="496"/>
      <c r="F15" s="496"/>
      <c r="G15" s="496"/>
      <c r="H15" s="496"/>
      <c r="I15" s="496"/>
      <c r="J15" s="496"/>
      <c r="K15" s="496"/>
      <c r="L15" s="493">
        <v>6</v>
      </c>
      <c r="M15" s="493"/>
      <c r="N15" s="493"/>
      <c r="O15" s="493"/>
      <c r="P15" s="493"/>
      <c r="Q15" s="493"/>
      <c r="R15" s="493"/>
      <c r="S15" s="493"/>
      <c r="T15" s="493"/>
      <c r="U15" s="493"/>
      <c r="V15" s="494"/>
      <c r="W15" s="494"/>
      <c r="X15" s="494"/>
      <c r="Y15" s="494"/>
      <c r="Z15" s="494"/>
      <c r="AA15" s="494"/>
      <c r="AB15" s="494"/>
      <c r="AC15" s="494"/>
      <c r="AD15" s="494"/>
      <c r="AE15" s="494"/>
      <c r="AF15" s="494"/>
      <c r="AG15" s="494"/>
      <c r="AH15" s="494"/>
      <c r="AI15" s="494"/>
      <c r="AJ15" s="494"/>
      <c r="AK15" s="494"/>
      <c r="AL15" s="494"/>
      <c r="AM15" s="494"/>
      <c r="AN15" s="494"/>
      <c r="AO15" s="494"/>
      <c r="AP15" s="494"/>
      <c r="AQ15" s="494"/>
      <c r="AR15" s="494"/>
      <c r="AS15" s="494"/>
      <c r="AT15" s="494"/>
      <c r="AU15" s="494"/>
      <c r="AV15" s="494"/>
      <c r="AW15" s="494"/>
      <c r="AX15" s="494"/>
      <c r="AY15" s="494"/>
      <c r="AZ15" s="494"/>
      <c r="BA15" s="494"/>
      <c r="BB15" s="494"/>
      <c r="BC15" s="494"/>
      <c r="BD15" s="494"/>
      <c r="BE15" s="494"/>
      <c r="BF15" s="494"/>
      <c r="BG15" s="494"/>
      <c r="BH15" s="494"/>
      <c r="BI15" s="494"/>
      <c r="BJ15" s="494"/>
      <c r="BK15" s="494"/>
      <c r="BL15" s="494"/>
      <c r="BM15" s="494"/>
      <c r="BN15" s="494"/>
      <c r="BO15" s="494"/>
      <c r="BP15" s="494"/>
      <c r="BQ15" s="494"/>
      <c r="BR15" s="494"/>
      <c r="BS15" s="494"/>
      <c r="BT15" s="494"/>
      <c r="BU15" s="494"/>
      <c r="BV15" s="494"/>
      <c r="BW15" s="494"/>
      <c r="BX15" s="494"/>
      <c r="BY15" s="494"/>
      <c r="BZ15" s="494"/>
      <c r="CA15" s="494"/>
      <c r="CB15" s="494"/>
      <c r="CC15" s="494"/>
      <c r="CD15" s="494"/>
      <c r="CE15" s="494"/>
      <c r="CF15" s="494"/>
      <c r="CG15" s="494">
        <v>352982.33</v>
      </c>
      <c r="CH15" s="494"/>
      <c r="CI15" s="494"/>
      <c r="CJ15" s="494"/>
      <c r="CK15" s="494"/>
      <c r="CL15" s="494"/>
      <c r="CM15" s="494"/>
      <c r="CN15" s="494"/>
      <c r="CO15" s="494"/>
      <c r="CP15" s="494"/>
      <c r="CQ15" s="497" t="s">
        <v>11</v>
      </c>
      <c r="CR15" s="498"/>
      <c r="CS15" s="498"/>
      <c r="CT15" s="498"/>
      <c r="CU15" s="498"/>
      <c r="CV15" s="498"/>
      <c r="CW15" s="498"/>
      <c r="CX15" s="499"/>
      <c r="CY15" s="497" t="s">
        <v>11</v>
      </c>
      <c r="CZ15" s="498"/>
      <c r="DA15" s="498"/>
      <c r="DB15" s="498"/>
      <c r="DC15" s="498"/>
      <c r="DD15" s="498"/>
      <c r="DE15" s="498"/>
      <c r="DF15" s="499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</row>
    <row r="16" spans="1:124" ht="15" customHeight="1">
      <c r="A16" s="490" t="s">
        <v>10</v>
      </c>
      <c r="B16" s="491"/>
      <c r="C16" s="491"/>
      <c r="D16" s="491"/>
      <c r="E16" s="491"/>
      <c r="F16" s="491"/>
      <c r="G16" s="491"/>
      <c r="H16" s="491"/>
      <c r="I16" s="491"/>
      <c r="J16" s="491"/>
      <c r="K16" s="492"/>
      <c r="L16" s="493" t="s">
        <v>11</v>
      </c>
      <c r="M16" s="493"/>
      <c r="N16" s="493"/>
      <c r="O16" s="493"/>
      <c r="P16" s="493"/>
      <c r="Q16" s="493"/>
      <c r="R16" s="493"/>
      <c r="S16" s="493"/>
      <c r="T16" s="493"/>
      <c r="U16" s="493"/>
      <c r="V16" s="494" t="s">
        <v>11</v>
      </c>
      <c r="W16" s="494"/>
      <c r="X16" s="494"/>
      <c r="Y16" s="494"/>
      <c r="Z16" s="494"/>
      <c r="AA16" s="494"/>
      <c r="AB16" s="494"/>
      <c r="AC16" s="494" t="s">
        <v>11</v>
      </c>
      <c r="AD16" s="494"/>
      <c r="AE16" s="494"/>
      <c r="AF16" s="494"/>
      <c r="AG16" s="494"/>
      <c r="AH16" s="494"/>
      <c r="AI16" s="494"/>
      <c r="AJ16" s="494"/>
      <c r="AK16" s="494"/>
      <c r="AL16" s="494" t="s">
        <v>11</v>
      </c>
      <c r="AM16" s="494"/>
      <c r="AN16" s="494"/>
      <c r="AO16" s="494"/>
      <c r="AP16" s="494"/>
      <c r="AQ16" s="494"/>
      <c r="AR16" s="494"/>
      <c r="AS16" s="494"/>
      <c r="AT16" s="494"/>
      <c r="AU16" s="494"/>
      <c r="AV16" s="494"/>
      <c r="AW16" s="494" t="s">
        <v>11</v>
      </c>
      <c r="AX16" s="494"/>
      <c r="AY16" s="494"/>
      <c r="AZ16" s="494"/>
      <c r="BA16" s="494"/>
      <c r="BB16" s="494"/>
      <c r="BC16" s="494"/>
      <c r="BD16" s="494"/>
      <c r="BE16" s="494"/>
      <c r="BF16" s="494"/>
      <c r="BG16" s="494"/>
      <c r="BH16" s="494"/>
      <c r="BI16" s="494"/>
      <c r="BJ16" s="494"/>
      <c r="BK16" s="494"/>
      <c r="BL16" s="494"/>
      <c r="BM16" s="494"/>
      <c r="BN16" s="494"/>
      <c r="BO16" s="494"/>
      <c r="BP16" s="494"/>
      <c r="BQ16" s="494" t="s">
        <v>11</v>
      </c>
      <c r="BR16" s="494"/>
      <c r="BS16" s="494"/>
      <c r="BT16" s="494"/>
      <c r="BU16" s="494"/>
      <c r="BV16" s="494"/>
      <c r="BW16" s="494"/>
      <c r="BX16" s="494"/>
      <c r="BY16" s="494" t="s">
        <v>11</v>
      </c>
      <c r="BZ16" s="494"/>
      <c r="CA16" s="494"/>
      <c r="CB16" s="494"/>
      <c r="CC16" s="494"/>
      <c r="CD16" s="494"/>
      <c r="CE16" s="494"/>
      <c r="CF16" s="494"/>
      <c r="CG16" s="495">
        <f>CG15</f>
        <v>352982.33</v>
      </c>
      <c r="CH16" s="495"/>
      <c r="CI16" s="495"/>
      <c r="CJ16" s="495"/>
      <c r="CK16" s="495"/>
      <c r="CL16" s="495"/>
      <c r="CM16" s="495"/>
      <c r="CN16" s="495"/>
      <c r="CO16" s="495"/>
      <c r="CP16" s="495"/>
      <c r="CQ16" s="486">
        <v>352982.33</v>
      </c>
      <c r="CR16" s="487"/>
      <c r="CS16" s="487"/>
      <c r="CT16" s="487"/>
      <c r="CU16" s="487"/>
      <c r="CV16" s="487"/>
      <c r="CW16" s="487"/>
      <c r="CX16" s="488"/>
      <c r="CY16" s="486">
        <v>352982.33</v>
      </c>
      <c r="CZ16" s="487"/>
      <c r="DA16" s="487"/>
      <c r="DB16" s="487"/>
      <c r="DC16" s="487"/>
      <c r="DD16" s="487"/>
      <c r="DE16" s="487"/>
      <c r="DF16" s="488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</row>
    <row r="17" spans="1:124" ht="1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</row>
    <row r="18" spans="1:124" ht="15" customHeight="1">
      <c r="A18" s="480" t="s">
        <v>15</v>
      </c>
      <c r="B18" s="480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Y18" s="480"/>
      <c r="Z18" s="480"/>
      <c r="AA18" s="480"/>
      <c r="AB18" s="480"/>
      <c r="AC18" s="480"/>
      <c r="AD18" s="480"/>
      <c r="AE18" s="480"/>
      <c r="AF18" s="480"/>
      <c r="AG18" s="480"/>
      <c r="AH18" s="480"/>
      <c r="AI18" s="480"/>
      <c r="AJ18" s="480"/>
      <c r="AK18" s="480"/>
      <c r="AL18" s="480"/>
      <c r="AM18" s="480"/>
      <c r="AN18" s="480"/>
      <c r="AO18" s="480"/>
      <c r="AP18" s="480"/>
      <c r="AQ18" s="480"/>
      <c r="AR18" s="480"/>
      <c r="AS18" s="480"/>
      <c r="AT18" s="480"/>
      <c r="AU18" s="480"/>
      <c r="AV18" s="480"/>
      <c r="AW18" s="480"/>
      <c r="AX18" s="480"/>
      <c r="AY18" s="480"/>
      <c r="AZ18" s="480"/>
      <c r="BA18" s="480"/>
      <c r="BB18" s="480"/>
      <c r="BC18" s="480"/>
      <c r="BD18" s="480"/>
      <c r="BE18" s="480"/>
      <c r="BF18" s="480"/>
      <c r="BG18" s="480"/>
      <c r="BH18" s="480"/>
      <c r="BI18" s="480"/>
      <c r="BJ18" s="480"/>
      <c r="BK18" s="480"/>
      <c r="BL18" s="480"/>
      <c r="BM18" s="480"/>
      <c r="BN18" s="480"/>
      <c r="BO18" s="480"/>
      <c r="BP18" s="480"/>
      <c r="BQ18" s="480"/>
      <c r="BR18" s="480"/>
      <c r="BS18" s="480"/>
      <c r="BT18" s="480"/>
      <c r="BU18" s="480"/>
      <c r="BV18" s="480"/>
      <c r="BW18" s="480"/>
      <c r="BX18" s="480"/>
      <c r="BY18" s="480"/>
      <c r="BZ18" s="480"/>
      <c r="CA18" s="480"/>
      <c r="CB18" s="480"/>
      <c r="CC18" s="480"/>
      <c r="CD18" s="480"/>
      <c r="CE18" s="480"/>
      <c r="CF18" s="480"/>
      <c r="CG18" s="480"/>
      <c r="CH18" s="480"/>
      <c r="CI18" s="480"/>
      <c r="CJ18" s="480"/>
      <c r="CK18" s="480"/>
      <c r="CL18" s="480"/>
      <c r="CM18" s="480"/>
      <c r="CN18" s="480"/>
      <c r="CO18" s="480"/>
      <c r="CP18" s="480"/>
      <c r="CQ18" s="480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</row>
    <row r="19" spans="1:124" ht="15" customHeight="1">
      <c r="A19" s="348" t="s">
        <v>125</v>
      </c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89"/>
      <c r="AI19" s="489"/>
      <c r="AJ19" s="489"/>
      <c r="AK19" s="489"/>
      <c r="AL19" s="489"/>
      <c r="AM19" s="489"/>
      <c r="AN19" s="489"/>
      <c r="AO19" s="489"/>
      <c r="AP19" s="489"/>
      <c r="AQ19" s="489"/>
      <c r="AR19" s="489"/>
      <c r="AS19" s="489"/>
      <c r="AT19" s="489"/>
      <c r="AU19" s="489"/>
      <c r="AV19" s="489"/>
      <c r="AW19" s="489"/>
      <c r="AX19" s="489"/>
      <c r="AY19" s="489"/>
      <c r="AZ19" s="489"/>
      <c r="BA19" s="489"/>
      <c r="BB19" s="489"/>
      <c r="BC19" s="489"/>
      <c r="BD19" s="489"/>
      <c r="BE19" s="489"/>
      <c r="BF19" s="489"/>
      <c r="BG19" s="489"/>
      <c r="BH19" s="489"/>
      <c r="BI19" s="489"/>
      <c r="BJ19" s="489"/>
      <c r="BK19" s="489"/>
      <c r="BL19" s="489"/>
      <c r="BM19" s="489"/>
      <c r="BN19" s="489"/>
      <c r="BO19" s="489"/>
      <c r="BP19" s="489"/>
      <c r="BQ19" s="489"/>
      <c r="BR19" s="489"/>
      <c r="BS19" s="489"/>
      <c r="BT19" s="489"/>
      <c r="BU19" s="489"/>
      <c r="BV19" s="489"/>
      <c r="BW19" s="489"/>
      <c r="BX19" s="489"/>
      <c r="BY19" s="489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</row>
    <row r="20" spans="1:124" ht="44.25" customHeight="1">
      <c r="A20" s="193" t="s">
        <v>106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484" t="s">
        <v>107</v>
      </c>
      <c r="BG20" s="130"/>
      <c r="BH20" s="130"/>
      <c r="BI20" s="130"/>
      <c r="BJ20" s="130"/>
      <c r="BK20" s="130"/>
      <c r="BL20" s="130"/>
      <c r="BM20" s="130"/>
      <c r="BN20" s="484" t="s">
        <v>108</v>
      </c>
      <c r="BO20" s="130"/>
      <c r="BP20" s="130"/>
      <c r="BQ20" s="130"/>
      <c r="BR20" s="130"/>
      <c r="BS20" s="130"/>
      <c r="BT20" s="130"/>
      <c r="BU20" s="130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</row>
    <row r="21" spans="1:124" ht="45" customHeight="1">
      <c r="A21" s="128" t="s">
        <v>14</v>
      </c>
      <c r="B21" s="128"/>
      <c r="C21" s="128"/>
      <c r="D21" s="128" t="s">
        <v>20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 t="s">
        <v>17</v>
      </c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485" t="s">
        <v>83</v>
      </c>
      <c r="AG21" s="485"/>
      <c r="AH21" s="485"/>
      <c r="AI21" s="485"/>
      <c r="AJ21" s="485"/>
      <c r="AK21" s="485"/>
      <c r="AL21" s="485"/>
      <c r="AM21" s="128" t="s">
        <v>18</v>
      </c>
      <c r="AN21" s="128"/>
      <c r="AO21" s="128"/>
      <c r="AP21" s="128"/>
      <c r="AQ21" s="128"/>
      <c r="AR21" s="128"/>
      <c r="AS21" s="128"/>
      <c r="AT21" s="128" t="s">
        <v>91</v>
      </c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481" t="s">
        <v>113</v>
      </c>
      <c r="BG21" s="482"/>
      <c r="BH21" s="482"/>
      <c r="BI21" s="482"/>
      <c r="BJ21" s="482"/>
      <c r="BK21" s="482"/>
      <c r="BL21" s="482"/>
      <c r="BM21" s="483"/>
      <c r="BN21" s="481" t="s">
        <v>113</v>
      </c>
      <c r="BO21" s="482"/>
      <c r="BP21" s="482"/>
      <c r="BQ21" s="482"/>
      <c r="BR21" s="482"/>
      <c r="BS21" s="482"/>
      <c r="BT21" s="482"/>
      <c r="BU21" s="483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</row>
    <row r="22" spans="1:124" ht="15">
      <c r="A22" s="214">
        <v>1</v>
      </c>
      <c r="B22" s="214"/>
      <c r="C22" s="214"/>
      <c r="D22" s="214">
        <v>2</v>
      </c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>
        <v>3</v>
      </c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>
        <v>4</v>
      </c>
      <c r="AG22" s="214"/>
      <c r="AH22" s="214"/>
      <c r="AI22" s="214"/>
      <c r="AJ22" s="214"/>
      <c r="AK22" s="214"/>
      <c r="AL22" s="214"/>
      <c r="AM22" s="214">
        <v>5</v>
      </c>
      <c r="AN22" s="214"/>
      <c r="AO22" s="214"/>
      <c r="AP22" s="214"/>
      <c r="AQ22" s="214"/>
      <c r="AR22" s="214"/>
      <c r="AS22" s="214"/>
      <c r="AT22" s="214">
        <v>6</v>
      </c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187" t="s">
        <v>115</v>
      </c>
      <c r="BG22" s="277"/>
      <c r="BH22" s="277"/>
      <c r="BI22" s="277"/>
      <c r="BJ22" s="277"/>
      <c r="BK22" s="277"/>
      <c r="BL22" s="277"/>
      <c r="BM22" s="278"/>
      <c r="BN22" s="187" t="s">
        <v>116</v>
      </c>
      <c r="BO22" s="277"/>
      <c r="BP22" s="277"/>
      <c r="BQ22" s="277"/>
      <c r="BR22" s="277"/>
      <c r="BS22" s="277"/>
      <c r="BT22" s="277"/>
      <c r="BU22" s="278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</row>
    <row r="23" spans="1:124" ht="15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32">
        <f>R23*AF23*AM23</f>
        <v>0</v>
      </c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87" t="s">
        <v>11</v>
      </c>
      <c r="BG23" s="277"/>
      <c r="BH23" s="277"/>
      <c r="BI23" s="277"/>
      <c r="BJ23" s="277"/>
      <c r="BK23" s="277"/>
      <c r="BL23" s="277"/>
      <c r="BM23" s="278"/>
      <c r="BN23" s="187" t="s">
        <v>11</v>
      </c>
      <c r="BO23" s="277"/>
      <c r="BP23" s="277"/>
      <c r="BQ23" s="277"/>
      <c r="BR23" s="277"/>
      <c r="BS23" s="277"/>
      <c r="BT23" s="277"/>
      <c r="BU23" s="278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</row>
    <row r="24" spans="1:124" ht="15">
      <c r="A24" s="128"/>
      <c r="B24" s="128"/>
      <c r="C24" s="128"/>
      <c r="D24" s="194" t="s">
        <v>10</v>
      </c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6"/>
      <c r="R24" s="132" t="s">
        <v>11</v>
      </c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29" t="s">
        <v>11</v>
      </c>
      <c r="AG24" s="129"/>
      <c r="AH24" s="129"/>
      <c r="AI24" s="129"/>
      <c r="AJ24" s="129"/>
      <c r="AK24" s="129"/>
      <c r="AL24" s="129"/>
      <c r="AM24" s="129" t="s">
        <v>11</v>
      </c>
      <c r="AN24" s="129"/>
      <c r="AO24" s="129"/>
      <c r="AP24" s="129"/>
      <c r="AQ24" s="129"/>
      <c r="AR24" s="129"/>
      <c r="AS24" s="129"/>
      <c r="AT24" s="132">
        <f>SUM(AT23:BE23)</f>
        <v>0</v>
      </c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</row>
    <row r="25" spans="1:124" ht="19.5" customHeight="1">
      <c r="A25" s="56"/>
      <c r="B25" s="56"/>
      <c r="C25" s="56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</row>
    <row r="26" spans="1:124" ht="15" customHeight="1">
      <c r="A26" s="480" t="s">
        <v>19</v>
      </c>
      <c r="B26" s="480"/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C26" s="480"/>
      <c r="AD26" s="480"/>
      <c r="AE26" s="480"/>
      <c r="AF26" s="480"/>
      <c r="AG26" s="480"/>
      <c r="AH26" s="480"/>
      <c r="AI26" s="480"/>
      <c r="AJ26" s="480"/>
      <c r="AK26" s="480"/>
      <c r="AL26" s="480"/>
      <c r="AM26" s="480"/>
      <c r="AN26" s="480"/>
      <c r="AO26" s="480"/>
      <c r="AP26" s="480"/>
      <c r="AQ26" s="480"/>
      <c r="AR26" s="480"/>
      <c r="AS26" s="480"/>
      <c r="AT26" s="480"/>
      <c r="AU26" s="480"/>
      <c r="AV26" s="480"/>
      <c r="AW26" s="480"/>
      <c r="AX26" s="480"/>
      <c r="AY26" s="480"/>
      <c r="AZ26" s="480"/>
      <c r="BA26" s="480"/>
      <c r="BB26" s="480"/>
      <c r="BC26" s="480"/>
      <c r="BD26" s="480"/>
      <c r="BE26" s="480"/>
      <c r="BF26" s="480"/>
      <c r="BG26" s="480"/>
      <c r="BH26" s="480"/>
      <c r="BI26" s="480"/>
      <c r="BJ26" s="480"/>
      <c r="BK26" s="480"/>
      <c r="BL26" s="480"/>
      <c r="BM26" s="480"/>
      <c r="BN26" s="480"/>
      <c r="BO26" s="480"/>
      <c r="BP26" s="480"/>
      <c r="BQ26" s="480"/>
      <c r="BR26" s="480"/>
      <c r="BS26" s="480"/>
      <c r="BT26" s="480"/>
      <c r="BU26" s="480"/>
      <c r="BV26" s="480"/>
      <c r="BW26" s="480"/>
      <c r="BX26" s="480"/>
      <c r="BY26" s="480"/>
      <c r="BZ26" s="480"/>
      <c r="CA26" s="480"/>
      <c r="CB26" s="480"/>
      <c r="CC26" s="480"/>
      <c r="CD26" s="480"/>
      <c r="CE26" s="480"/>
      <c r="CF26" s="480"/>
      <c r="CG26" s="480"/>
      <c r="CH26" s="480"/>
      <c r="CI26" s="480"/>
      <c r="CJ26" s="480"/>
      <c r="CK26" s="480"/>
      <c r="CL26" s="480"/>
      <c r="CM26" s="480"/>
      <c r="CN26" s="480"/>
      <c r="CO26" s="480"/>
      <c r="CP26" s="480"/>
      <c r="CQ26" s="480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</row>
    <row r="27" spans="1:124" ht="15" customHeight="1">
      <c r="A27" s="348" t="s">
        <v>125</v>
      </c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415"/>
      <c r="M27" s="415"/>
      <c r="N27" s="415"/>
      <c r="O27" s="415"/>
      <c r="P27" s="415"/>
      <c r="Q27" s="415"/>
      <c r="R27" s="415"/>
      <c r="S27" s="415"/>
      <c r="T27" s="415"/>
      <c r="U27" s="415"/>
      <c r="V27" s="415"/>
      <c r="W27" s="415"/>
      <c r="X27" s="415"/>
      <c r="Y27" s="415"/>
      <c r="Z27" s="415"/>
      <c r="AA27" s="415"/>
      <c r="AB27" s="415"/>
      <c r="AC27" s="415"/>
      <c r="AD27" s="415"/>
      <c r="AE27" s="415"/>
      <c r="AF27" s="415"/>
      <c r="AG27" s="415"/>
      <c r="AH27" s="415"/>
      <c r="AI27" s="415"/>
      <c r="AJ27" s="415"/>
      <c r="AK27" s="415"/>
      <c r="AL27" s="415"/>
      <c r="AM27" s="415"/>
      <c r="AN27" s="415"/>
      <c r="AO27" s="415"/>
      <c r="AP27" s="415"/>
      <c r="AQ27" s="415"/>
      <c r="AR27" s="415"/>
      <c r="AS27" s="415"/>
      <c r="AT27" s="415"/>
      <c r="AU27" s="415"/>
      <c r="AV27" s="415"/>
      <c r="AW27" s="415"/>
      <c r="AX27" s="415"/>
      <c r="AY27" s="415"/>
      <c r="AZ27" s="415"/>
      <c r="BA27" s="415"/>
      <c r="BB27" s="415"/>
      <c r="BC27" s="415"/>
      <c r="BD27" s="415"/>
      <c r="BE27" s="415"/>
      <c r="BF27" s="415"/>
      <c r="BG27" s="415"/>
      <c r="BH27" s="415"/>
      <c r="BI27" s="415"/>
      <c r="BJ27" s="415"/>
      <c r="BK27" s="415"/>
      <c r="BL27" s="415"/>
      <c r="BM27" s="415"/>
      <c r="BN27" s="415"/>
      <c r="BO27" s="415"/>
      <c r="BP27" s="415"/>
      <c r="BQ27" s="415"/>
      <c r="BR27" s="415"/>
      <c r="BS27" s="415"/>
      <c r="BT27" s="415"/>
      <c r="BU27" s="415"/>
      <c r="BV27" s="415"/>
      <c r="BW27" s="415"/>
      <c r="BX27" s="415"/>
      <c r="BY27" s="415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</row>
    <row r="28" spans="1:124" ht="46.5" customHeight="1">
      <c r="A28" s="193" t="s">
        <v>106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30" t="s">
        <v>107</v>
      </c>
      <c r="BG28" s="130"/>
      <c r="BH28" s="130"/>
      <c r="BI28" s="130"/>
      <c r="BJ28" s="130"/>
      <c r="BK28" s="130"/>
      <c r="BL28" s="130"/>
      <c r="BM28" s="130"/>
      <c r="BN28" s="130"/>
      <c r="BO28" s="130"/>
      <c r="BP28" s="130" t="s">
        <v>108</v>
      </c>
      <c r="BQ28" s="130"/>
      <c r="BR28" s="130"/>
      <c r="BS28" s="130"/>
      <c r="BT28" s="130"/>
      <c r="BU28" s="130"/>
      <c r="BV28" s="130"/>
      <c r="BW28" s="130"/>
      <c r="BX28" s="130"/>
      <c r="BY28" s="130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</row>
    <row r="29" spans="1:124" ht="38.25" customHeight="1">
      <c r="A29" s="128" t="s">
        <v>14</v>
      </c>
      <c r="B29" s="128"/>
      <c r="C29" s="128"/>
      <c r="D29" s="128" t="s">
        <v>20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 t="s">
        <v>21</v>
      </c>
      <c r="S29" s="128"/>
      <c r="T29" s="128"/>
      <c r="U29" s="128"/>
      <c r="V29" s="128"/>
      <c r="W29" s="128"/>
      <c r="X29" s="128"/>
      <c r="Y29" s="128"/>
      <c r="Z29" s="128"/>
      <c r="AA29" s="128"/>
      <c r="AB29" s="128" t="s">
        <v>22</v>
      </c>
      <c r="AC29" s="128"/>
      <c r="AD29" s="128"/>
      <c r="AE29" s="128"/>
      <c r="AF29" s="128"/>
      <c r="AG29" s="128"/>
      <c r="AH29" s="128"/>
      <c r="AI29" s="128"/>
      <c r="AJ29" s="128"/>
      <c r="AK29" s="128" t="s">
        <v>23</v>
      </c>
      <c r="AL29" s="128"/>
      <c r="AM29" s="128"/>
      <c r="AN29" s="128"/>
      <c r="AO29" s="128"/>
      <c r="AP29" s="128"/>
      <c r="AQ29" s="128"/>
      <c r="AR29" s="128"/>
      <c r="AS29" s="128"/>
      <c r="AT29" s="128" t="s">
        <v>91</v>
      </c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478" t="s">
        <v>113</v>
      </c>
      <c r="BG29" s="479"/>
      <c r="BH29" s="479"/>
      <c r="BI29" s="479"/>
      <c r="BJ29" s="479"/>
      <c r="BK29" s="479"/>
      <c r="BL29" s="479"/>
      <c r="BM29" s="479"/>
      <c r="BN29" s="479"/>
      <c r="BO29" s="479"/>
      <c r="BP29" s="478" t="s">
        <v>113</v>
      </c>
      <c r="BQ29" s="479"/>
      <c r="BR29" s="479"/>
      <c r="BS29" s="479"/>
      <c r="BT29" s="479"/>
      <c r="BU29" s="479"/>
      <c r="BV29" s="479"/>
      <c r="BW29" s="479"/>
      <c r="BX29" s="479"/>
      <c r="BY29" s="479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</row>
    <row r="30" spans="1:124" ht="15">
      <c r="A30" s="133">
        <v>1</v>
      </c>
      <c r="B30" s="134"/>
      <c r="C30" s="135"/>
      <c r="D30" s="133">
        <v>2</v>
      </c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5"/>
      <c r="R30" s="133">
        <v>3</v>
      </c>
      <c r="S30" s="134"/>
      <c r="T30" s="134"/>
      <c r="U30" s="134"/>
      <c r="V30" s="134"/>
      <c r="W30" s="134"/>
      <c r="X30" s="134"/>
      <c r="Y30" s="134"/>
      <c r="Z30" s="134"/>
      <c r="AA30" s="135"/>
      <c r="AB30" s="133">
        <v>4</v>
      </c>
      <c r="AC30" s="134"/>
      <c r="AD30" s="134"/>
      <c r="AE30" s="134"/>
      <c r="AF30" s="134"/>
      <c r="AG30" s="134"/>
      <c r="AH30" s="134"/>
      <c r="AI30" s="134"/>
      <c r="AJ30" s="135"/>
      <c r="AK30" s="133">
        <v>5</v>
      </c>
      <c r="AL30" s="134"/>
      <c r="AM30" s="134"/>
      <c r="AN30" s="134"/>
      <c r="AO30" s="134"/>
      <c r="AP30" s="134"/>
      <c r="AQ30" s="134"/>
      <c r="AR30" s="134"/>
      <c r="AS30" s="135"/>
      <c r="AT30" s="133">
        <v>6</v>
      </c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5"/>
      <c r="BF30" s="228" t="s">
        <v>115</v>
      </c>
      <c r="BG30" s="237"/>
      <c r="BH30" s="237"/>
      <c r="BI30" s="237"/>
      <c r="BJ30" s="237"/>
      <c r="BK30" s="237"/>
      <c r="BL30" s="237"/>
      <c r="BM30" s="237"/>
      <c r="BN30" s="237"/>
      <c r="BO30" s="237"/>
      <c r="BP30" s="228" t="s">
        <v>116</v>
      </c>
      <c r="BQ30" s="237"/>
      <c r="BR30" s="237"/>
      <c r="BS30" s="237"/>
      <c r="BT30" s="237"/>
      <c r="BU30" s="237"/>
      <c r="BV30" s="237"/>
      <c r="BW30" s="237"/>
      <c r="BX30" s="237"/>
      <c r="BY30" s="237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</row>
    <row r="31" spans="1:124" ht="15">
      <c r="A31" s="133"/>
      <c r="B31" s="134"/>
      <c r="C31" s="135"/>
      <c r="D31" s="133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5"/>
      <c r="R31" s="356"/>
      <c r="S31" s="357"/>
      <c r="T31" s="357"/>
      <c r="U31" s="357"/>
      <c r="V31" s="357"/>
      <c r="W31" s="357"/>
      <c r="X31" s="357"/>
      <c r="Y31" s="357"/>
      <c r="Z31" s="357"/>
      <c r="AA31" s="358"/>
      <c r="AB31" s="356"/>
      <c r="AC31" s="357"/>
      <c r="AD31" s="357"/>
      <c r="AE31" s="357"/>
      <c r="AF31" s="357"/>
      <c r="AG31" s="357"/>
      <c r="AH31" s="357"/>
      <c r="AI31" s="357"/>
      <c r="AJ31" s="358"/>
      <c r="AK31" s="179"/>
      <c r="AL31" s="180"/>
      <c r="AM31" s="180"/>
      <c r="AN31" s="180"/>
      <c r="AO31" s="180"/>
      <c r="AP31" s="180"/>
      <c r="AQ31" s="180"/>
      <c r="AR31" s="180"/>
      <c r="AS31" s="181"/>
      <c r="AT31" s="179">
        <f>R31*AB31*AK31</f>
        <v>0</v>
      </c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1"/>
      <c r="BF31" s="228" t="s">
        <v>11</v>
      </c>
      <c r="BG31" s="237"/>
      <c r="BH31" s="237"/>
      <c r="BI31" s="237"/>
      <c r="BJ31" s="237"/>
      <c r="BK31" s="237"/>
      <c r="BL31" s="237"/>
      <c r="BM31" s="237"/>
      <c r="BN31" s="237"/>
      <c r="BO31" s="237"/>
      <c r="BP31" s="228" t="s">
        <v>11</v>
      </c>
      <c r="BQ31" s="237"/>
      <c r="BR31" s="237"/>
      <c r="BS31" s="237"/>
      <c r="BT31" s="237"/>
      <c r="BU31" s="237"/>
      <c r="BV31" s="237"/>
      <c r="BW31" s="237"/>
      <c r="BX31" s="237"/>
      <c r="BY31" s="237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</row>
    <row r="32" spans="1:124" ht="15">
      <c r="A32" s="133"/>
      <c r="B32" s="134"/>
      <c r="C32" s="135"/>
      <c r="D32" s="194" t="s">
        <v>10</v>
      </c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6"/>
      <c r="R32" s="356" t="s">
        <v>11</v>
      </c>
      <c r="S32" s="357"/>
      <c r="T32" s="357"/>
      <c r="U32" s="357"/>
      <c r="V32" s="357"/>
      <c r="W32" s="357"/>
      <c r="X32" s="357"/>
      <c r="Y32" s="357"/>
      <c r="Z32" s="357"/>
      <c r="AA32" s="358"/>
      <c r="AB32" s="356" t="s">
        <v>11</v>
      </c>
      <c r="AC32" s="357"/>
      <c r="AD32" s="357"/>
      <c r="AE32" s="357"/>
      <c r="AF32" s="357"/>
      <c r="AG32" s="357"/>
      <c r="AH32" s="357"/>
      <c r="AI32" s="357"/>
      <c r="AJ32" s="358"/>
      <c r="AK32" s="179" t="s">
        <v>11</v>
      </c>
      <c r="AL32" s="180"/>
      <c r="AM32" s="180"/>
      <c r="AN32" s="180"/>
      <c r="AO32" s="180"/>
      <c r="AP32" s="180"/>
      <c r="AQ32" s="180"/>
      <c r="AR32" s="180"/>
      <c r="AS32" s="181"/>
      <c r="AT32" s="132">
        <f>SUM(AT31:BE31)</f>
        <v>0</v>
      </c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17"/>
      <c r="BV32" s="217"/>
      <c r="BW32" s="217"/>
      <c r="BX32" s="217"/>
      <c r="BY32" s="217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</row>
    <row r="33" spans="1:124" ht="15">
      <c r="A33" s="56"/>
      <c r="B33" s="56"/>
      <c r="C33" s="56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</row>
    <row r="34" spans="1:124" ht="15">
      <c r="A34" s="412" t="s">
        <v>24</v>
      </c>
      <c r="B34" s="413"/>
      <c r="C34" s="413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413"/>
      <c r="R34" s="413"/>
      <c r="S34" s="413"/>
      <c r="T34" s="413"/>
      <c r="U34" s="413"/>
      <c r="V34" s="413"/>
      <c r="W34" s="413"/>
      <c r="X34" s="413"/>
      <c r="Y34" s="413"/>
      <c r="Z34" s="413"/>
      <c r="AA34" s="413"/>
      <c r="AB34" s="413"/>
      <c r="AC34" s="413"/>
      <c r="AD34" s="413"/>
      <c r="AE34" s="413"/>
      <c r="AF34" s="413"/>
      <c r="AG34" s="413"/>
      <c r="AH34" s="413"/>
      <c r="AI34" s="413"/>
      <c r="AJ34" s="413"/>
      <c r="AK34" s="413"/>
      <c r="AL34" s="413"/>
      <c r="AM34" s="413"/>
      <c r="AN34" s="413"/>
      <c r="AO34" s="413"/>
      <c r="AP34" s="413"/>
      <c r="AQ34" s="413"/>
      <c r="AR34" s="413"/>
      <c r="AS34" s="413"/>
      <c r="AT34" s="413"/>
      <c r="AU34" s="413"/>
      <c r="AV34" s="413"/>
      <c r="AW34" s="413"/>
      <c r="AX34" s="413"/>
      <c r="AY34" s="413"/>
      <c r="AZ34" s="413"/>
      <c r="BA34" s="413"/>
      <c r="BB34" s="413"/>
      <c r="BC34" s="413"/>
      <c r="BD34" s="413"/>
      <c r="BE34" s="413"/>
      <c r="BF34" s="413"/>
      <c r="BG34" s="413"/>
      <c r="BH34" s="413"/>
      <c r="BI34" s="413"/>
      <c r="BJ34" s="413"/>
      <c r="BK34" s="413"/>
      <c r="BL34" s="413"/>
      <c r="BM34" s="413"/>
      <c r="BN34" s="413"/>
      <c r="BO34" s="413"/>
      <c r="BP34" s="413"/>
      <c r="BQ34" s="413"/>
      <c r="BR34" s="413"/>
      <c r="BS34" s="413"/>
      <c r="BT34" s="413"/>
      <c r="BU34" s="413"/>
      <c r="BV34" s="413"/>
      <c r="BW34" s="413"/>
      <c r="BX34" s="413"/>
      <c r="BY34" s="413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</row>
    <row r="35" spans="1:124" ht="30" customHeight="1">
      <c r="A35" s="348" t="s">
        <v>125</v>
      </c>
      <c r="B35" s="348"/>
      <c r="C35" s="348"/>
      <c r="D35" s="348"/>
      <c r="E35" s="348"/>
      <c r="F35" s="348"/>
      <c r="G35" s="348"/>
      <c r="H35" s="348"/>
      <c r="I35" s="348"/>
      <c r="J35" s="348"/>
      <c r="K35" s="348"/>
      <c r="L35" s="415"/>
      <c r="M35" s="415"/>
      <c r="N35" s="415"/>
      <c r="O35" s="415"/>
      <c r="P35" s="415"/>
      <c r="Q35" s="415"/>
      <c r="R35" s="415"/>
      <c r="S35" s="415"/>
      <c r="T35" s="415"/>
      <c r="U35" s="415"/>
      <c r="V35" s="415"/>
      <c r="W35" s="415"/>
      <c r="X35" s="415"/>
      <c r="Y35" s="415"/>
      <c r="Z35" s="415"/>
      <c r="AA35" s="415"/>
      <c r="AB35" s="415"/>
      <c r="AC35" s="415"/>
      <c r="AD35" s="415"/>
      <c r="AE35" s="415"/>
      <c r="AF35" s="415"/>
      <c r="AG35" s="415"/>
      <c r="AH35" s="415"/>
      <c r="AI35" s="415"/>
      <c r="AJ35" s="415"/>
      <c r="AK35" s="415"/>
      <c r="AL35" s="415"/>
      <c r="AM35" s="415"/>
      <c r="AN35" s="415"/>
      <c r="AO35" s="415"/>
      <c r="AP35" s="415"/>
      <c r="AQ35" s="415"/>
      <c r="AR35" s="415"/>
      <c r="AS35" s="415"/>
      <c r="AT35" s="415"/>
      <c r="AU35" s="415"/>
      <c r="AV35" s="415"/>
      <c r="AW35" s="415"/>
      <c r="AX35" s="415"/>
      <c r="AY35" s="415"/>
      <c r="AZ35" s="415"/>
      <c r="BA35" s="415"/>
      <c r="BB35" s="415"/>
      <c r="BC35" s="415"/>
      <c r="BD35" s="415"/>
      <c r="BE35" s="415"/>
      <c r="BF35" s="415"/>
      <c r="BG35" s="415"/>
      <c r="BH35" s="415"/>
      <c r="BI35" s="415"/>
      <c r="BJ35" s="415"/>
      <c r="BK35" s="415"/>
      <c r="BL35" s="415"/>
      <c r="BM35" s="415"/>
      <c r="BN35" s="415"/>
      <c r="BO35" s="415"/>
      <c r="BP35" s="415"/>
      <c r="BQ35" s="415"/>
      <c r="BR35" s="415"/>
      <c r="BS35" s="415"/>
      <c r="BT35" s="415"/>
      <c r="BU35" s="415"/>
      <c r="BV35" s="415"/>
      <c r="BW35" s="415"/>
      <c r="BX35" s="415"/>
      <c r="BY35" s="415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</row>
    <row r="36" spans="1:124" ht="43.5" customHeight="1">
      <c r="A36" s="193" t="s">
        <v>106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30" t="s">
        <v>107</v>
      </c>
      <c r="BG36" s="130"/>
      <c r="BH36" s="130"/>
      <c r="BI36" s="130"/>
      <c r="BJ36" s="130"/>
      <c r="BK36" s="130"/>
      <c r="BL36" s="130"/>
      <c r="BM36" s="130"/>
      <c r="BN36" s="130"/>
      <c r="BO36" s="130"/>
      <c r="BP36" s="130" t="s">
        <v>108</v>
      </c>
      <c r="BQ36" s="130"/>
      <c r="BR36" s="130"/>
      <c r="BS36" s="130"/>
      <c r="BT36" s="130"/>
      <c r="BU36" s="130"/>
      <c r="BV36" s="130"/>
      <c r="BW36" s="130"/>
      <c r="BX36" s="130"/>
      <c r="BY36" s="130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</row>
    <row r="37" spans="1:124" ht="58.5" customHeight="1">
      <c r="A37" s="128" t="s">
        <v>14</v>
      </c>
      <c r="B37" s="128"/>
      <c r="C37" s="128"/>
      <c r="D37" s="128" t="s">
        <v>78</v>
      </c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 t="s">
        <v>26</v>
      </c>
      <c r="AP37" s="128"/>
      <c r="AQ37" s="128"/>
      <c r="AR37" s="128"/>
      <c r="AS37" s="128"/>
      <c r="AT37" s="128"/>
      <c r="AU37" s="128"/>
      <c r="AV37" s="128"/>
      <c r="AW37" s="128"/>
      <c r="AX37" s="128" t="s">
        <v>25</v>
      </c>
      <c r="AY37" s="128"/>
      <c r="AZ37" s="128"/>
      <c r="BA37" s="128"/>
      <c r="BB37" s="128"/>
      <c r="BC37" s="128"/>
      <c r="BD37" s="128"/>
      <c r="BE37" s="128"/>
      <c r="BF37" s="130" t="s">
        <v>25</v>
      </c>
      <c r="BG37" s="130"/>
      <c r="BH37" s="130"/>
      <c r="BI37" s="130"/>
      <c r="BJ37" s="130"/>
      <c r="BK37" s="130"/>
      <c r="BL37" s="130"/>
      <c r="BM37" s="130"/>
      <c r="BN37" s="130"/>
      <c r="BO37" s="130"/>
      <c r="BP37" s="130" t="s">
        <v>25</v>
      </c>
      <c r="BQ37" s="130"/>
      <c r="BR37" s="130"/>
      <c r="BS37" s="130"/>
      <c r="BT37" s="130"/>
      <c r="BU37" s="130"/>
      <c r="BV37" s="130"/>
      <c r="BW37" s="130"/>
      <c r="BX37" s="130"/>
      <c r="BY37" s="130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</row>
    <row r="38" spans="1:124" ht="15">
      <c r="A38" s="128">
        <v>1</v>
      </c>
      <c r="B38" s="128"/>
      <c r="C38" s="128"/>
      <c r="D38" s="128">
        <v>2</v>
      </c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>
        <v>3</v>
      </c>
      <c r="AP38" s="128"/>
      <c r="AQ38" s="128"/>
      <c r="AR38" s="128"/>
      <c r="AS38" s="128"/>
      <c r="AT38" s="128"/>
      <c r="AU38" s="128"/>
      <c r="AV38" s="128"/>
      <c r="AW38" s="128"/>
      <c r="AX38" s="128">
        <v>4</v>
      </c>
      <c r="AY38" s="128"/>
      <c r="AZ38" s="128"/>
      <c r="BA38" s="128"/>
      <c r="BB38" s="128"/>
      <c r="BC38" s="128"/>
      <c r="BD38" s="128"/>
      <c r="BE38" s="128"/>
      <c r="BF38" s="228" t="s">
        <v>97</v>
      </c>
      <c r="BG38" s="237"/>
      <c r="BH38" s="237"/>
      <c r="BI38" s="237"/>
      <c r="BJ38" s="237"/>
      <c r="BK38" s="237"/>
      <c r="BL38" s="237"/>
      <c r="BM38" s="237"/>
      <c r="BN38" s="237"/>
      <c r="BO38" s="237"/>
      <c r="BP38" s="228" t="s">
        <v>114</v>
      </c>
      <c r="BQ38" s="237"/>
      <c r="BR38" s="237"/>
      <c r="BS38" s="237"/>
      <c r="BT38" s="237"/>
      <c r="BU38" s="237"/>
      <c r="BV38" s="237"/>
      <c r="BW38" s="237"/>
      <c r="BX38" s="237"/>
      <c r="BY38" s="237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</row>
    <row r="39" spans="1:124" ht="15">
      <c r="A39" s="128" t="s">
        <v>27</v>
      </c>
      <c r="B39" s="128"/>
      <c r="C39" s="128"/>
      <c r="D39" s="236" t="s">
        <v>38</v>
      </c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132" t="s">
        <v>11</v>
      </c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228" t="s">
        <v>11</v>
      </c>
      <c r="BG39" s="237"/>
      <c r="BH39" s="237"/>
      <c r="BI39" s="237"/>
      <c r="BJ39" s="237"/>
      <c r="BK39" s="237"/>
      <c r="BL39" s="237"/>
      <c r="BM39" s="237"/>
      <c r="BN39" s="237"/>
      <c r="BO39" s="237"/>
      <c r="BP39" s="228" t="s">
        <v>11</v>
      </c>
      <c r="BQ39" s="237"/>
      <c r="BR39" s="237"/>
      <c r="BS39" s="237"/>
      <c r="BT39" s="237"/>
      <c r="BU39" s="237"/>
      <c r="BV39" s="237"/>
      <c r="BW39" s="237"/>
      <c r="BX39" s="237"/>
      <c r="BY39" s="237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</row>
    <row r="40" spans="1:124" ht="15">
      <c r="A40" s="128" t="s">
        <v>28</v>
      </c>
      <c r="B40" s="128"/>
      <c r="C40" s="128"/>
      <c r="D40" s="469" t="s">
        <v>1</v>
      </c>
      <c r="E40" s="469"/>
      <c r="F40" s="469"/>
      <c r="G40" s="469"/>
      <c r="H40" s="469"/>
      <c r="I40" s="469"/>
      <c r="J40" s="469"/>
      <c r="K40" s="469"/>
      <c r="L40" s="469"/>
      <c r="M40" s="469"/>
      <c r="N40" s="469"/>
      <c r="O40" s="469"/>
      <c r="P40" s="469"/>
      <c r="Q40" s="469"/>
      <c r="R40" s="469"/>
      <c r="S40" s="469"/>
      <c r="T40" s="469"/>
      <c r="U40" s="469"/>
      <c r="V40" s="469"/>
      <c r="W40" s="469"/>
      <c r="X40" s="469"/>
      <c r="Y40" s="469"/>
      <c r="Z40" s="469"/>
      <c r="AA40" s="469"/>
      <c r="AB40" s="469"/>
      <c r="AC40" s="469"/>
      <c r="AD40" s="469"/>
      <c r="AE40" s="469"/>
      <c r="AF40" s="469"/>
      <c r="AG40" s="469"/>
      <c r="AH40" s="469"/>
      <c r="AI40" s="469"/>
      <c r="AJ40" s="469"/>
      <c r="AK40" s="469"/>
      <c r="AL40" s="469"/>
      <c r="AM40" s="469"/>
      <c r="AN40" s="469"/>
      <c r="AO40" s="132">
        <f>CG16</f>
        <v>352982.33</v>
      </c>
      <c r="AP40" s="132"/>
      <c r="AQ40" s="132"/>
      <c r="AR40" s="132"/>
      <c r="AS40" s="132"/>
      <c r="AT40" s="132"/>
      <c r="AU40" s="132"/>
      <c r="AV40" s="132"/>
      <c r="AW40" s="132"/>
      <c r="AX40" s="132">
        <f>AO40*22/100</f>
        <v>77656.11260000001</v>
      </c>
      <c r="AY40" s="132"/>
      <c r="AZ40" s="132"/>
      <c r="BA40" s="132"/>
      <c r="BB40" s="132"/>
      <c r="BC40" s="132"/>
      <c r="BD40" s="132"/>
      <c r="BE40" s="132"/>
      <c r="BF40" s="470" t="s">
        <v>11</v>
      </c>
      <c r="BG40" s="471"/>
      <c r="BH40" s="471"/>
      <c r="BI40" s="471"/>
      <c r="BJ40" s="471"/>
      <c r="BK40" s="471"/>
      <c r="BL40" s="471"/>
      <c r="BM40" s="471"/>
      <c r="BN40" s="471"/>
      <c r="BO40" s="472"/>
      <c r="BP40" s="470" t="s">
        <v>11</v>
      </c>
      <c r="BQ40" s="471"/>
      <c r="BR40" s="471"/>
      <c r="BS40" s="471"/>
      <c r="BT40" s="471"/>
      <c r="BU40" s="471"/>
      <c r="BV40" s="471"/>
      <c r="BW40" s="471"/>
      <c r="BX40" s="471"/>
      <c r="BY40" s="472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</row>
    <row r="41" spans="1:124" ht="15">
      <c r="A41" s="128"/>
      <c r="B41" s="128"/>
      <c r="C41" s="128"/>
      <c r="D41" s="476" t="s">
        <v>39</v>
      </c>
      <c r="E41" s="476"/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6"/>
      <c r="AL41" s="476"/>
      <c r="AM41" s="476"/>
      <c r="AN41" s="476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473"/>
      <c r="BG41" s="474"/>
      <c r="BH41" s="474"/>
      <c r="BI41" s="474"/>
      <c r="BJ41" s="474"/>
      <c r="BK41" s="474"/>
      <c r="BL41" s="474"/>
      <c r="BM41" s="474"/>
      <c r="BN41" s="474"/>
      <c r="BO41" s="475"/>
      <c r="BP41" s="473"/>
      <c r="BQ41" s="474"/>
      <c r="BR41" s="474"/>
      <c r="BS41" s="474"/>
      <c r="BT41" s="474"/>
      <c r="BU41" s="474"/>
      <c r="BV41" s="474"/>
      <c r="BW41" s="474"/>
      <c r="BX41" s="474"/>
      <c r="BY41" s="475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</row>
    <row r="42" spans="1:124" ht="15">
      <c r="A42" s="128" t="s">
        <v>29</v>
      </c>
      <c r="B42" s="128"/>
      <c r="C42" s="128"/>
      <c r="D42" s="449" t="s">
        <v>40</v>
      </c>
      <c r="E42" s="449"/>
      <c r="F42" s="449"/>
      <c r="G42" s="449"/>
      <c r="H42" s="449"/>
      <c r="I42" s="449"/>
      <c r="J42" s="449"/>
      <c r="K42" s="449"/>
      <c r="L42" s="449"/>
      <c r="M42" s="449"/>
      <c r="N42" s="449"/>
      <c r="O42" s="449"/>
      <c r="P42" s="449"/>
      <c r="Q42" s="449"/>
      <c r="R42" s="449"/>
      <c r="S42" s="449"/>
      <c r="T42" s="449"/>
      <c r="U42" s="449"/>
      <c r="V42" s="449"/>
      <c r="W42" s="449"/>
      <c r="X42" s="449"/>
      <c r="Y42" s="449"/>
      <c r="Z42" s="449"/>
      <c r="AA42" s="449"/>
      <c r="AB42" s="449"/>
      <c r="AC42" s="449"/>
      <c r="AD42" s="449"/>
      <c r="AE42" s="449"/>
      <c r="AF42" s="449"/>
      <c r="AG42" s="449"/>
      <c r="AH42" s="449"/>
      <c r="AI42" s="449"/>
      <c r="AJ42" s="449"/>
      <c r="AK42" s="449"/>
      <c r="AL42" s="449"/>
      <c r="AM42" s="449"/>
      <c r="AN42" s="449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>
        <f>AO42*10/100</f>
        <v>0</v>
      </c>
      <c r="AY42" s="132"/>
      <c r="AZ42" s="132"/>
      <c r="BA42" s="132"/>
      <c r="BB42" s="132"/>
      <c r="BC42" s="132"/>
      <c r="BD42" s="132"/>
      <c r="BE42" s="132"/>
      <c r="BF42" s="228" t="s">
        <v>11</v>
      </c>
      <c r="BG42" s="237"/>
      <c r="BH42" s="237"/>
      <c r="BI42" s="237"/>
      <c r="BJ42" s="237"/>
      <c r="BK42" s="237"/>
      <c r="BL42" s="237"/>
      <c r="BM42" s="237"/>
      <c r="BN42" s="237"/>
      <c r="BO42" s="237"/>
      <c r="BP42" s="228" t="s">
        <v>11</v>
      </c>
      <c r="BQ42" s="237"/>
      <c r="BR42" s="237"/>
      <c r="BS42" s="237"/>
      <c r="BT42" s="237"/>
      <c r="BU42" s="237"/>
      <c r="BV42" s="237"/>
      <c r="BW42" s="237"/>
      <c r="BX42" s="237"/>
      <c r="BY42" s="237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</row>
    <row r="43" spans="1:124" ht="24" customHeight="1">
      <c r="A43" s="128" t="s">
        <v>30</v>
      </c>
      <c r="B43" s="128"/>
      <c r="C43" s="128"/>
      <c r="D43" s="477" t="s">
        <v>41</v>
      </c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477"/>
      <c r="R43" s="477"/>
      <c r="S43" s="477"/>
      <c r="T43" s="477"/>
      <c r="U43" s="477"/>
      <c r="V43" s="477"/>
      <c r="W43" s="477"/>
      <c r="X43" s="477"/>
      <c r="Y43" s="477"/>
      <c r="Z43" s="477"/>
      <c r="AA43" s="477"/>
      <c r="AB43" s="477"/>
      <c r="AC43" s="477"/>
      <c r="AD43" s="477"/>
      <c r="AE43" s="477"/>
      <c r="AF43" s="477"/>
      <c r="AG43" s="477"/>
      <c r="AH43" s="477"/>
      <c r="AI43" s="477"/>
      <c r="AJ43" s="477"/>
      <c r="AK43" s="477"/>
      <c r="AL43" s="477"/>
      <c r="AM43" s="477"/>
      <c r="AN43" s="477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65" t="s">
        <v>11</v>
      </c>
      <c r="BG43" s="441"/>
      <c r="BH43" s="441"/>
      <c r="BI43" s="441"/>
      <c r="BJ43" s="441"/>
      <c r="BK43" s="441"/>
      <c r="BL43" s="441"/>
      <c r="BM43" s="441"/>
      <c r="BN43" s="441"/>
      <c r="BO43" s="441"/>
      <c r="BP43" s="165" t="s">
        <v>11</v>
      </c>
      <c r="BQ43" s="441"/>
      <c r="BR43" s="441"/>
      <c r="BS43" s="441"/>
      <c r="BT43" s="441"/>
      <c r="BU43" s="441"/>
      <c r="BV43" s="441"/>
      <c r="BW43" s="441"/>
      <c r="BX43" s="441"/>
      <c r="BY43" s="44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</row>
    <row r="44" spans="1:124" ht="27.75" customHeight="1">
      <c r="A44" s="128" t="s">
        <v>31</v>
      </c>
      <c r="B44" s="128"/>
      <c r="C44" s="128"/>
      <c r="D44" s="236" t="s">
        <v>42</v>
      </c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132" t="s">
        <v>11</v>
      </c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65" t="s">
        <v>11</v>
      </c>
      <c r="BG44" s="441"/>
      <c r="BH44" s="441"/>
      <c r="BI44" s="441"/>
      <c r="BJ44" s="441"/>
      <c r="BK44" s="441"/>
      <c r="BL44" s="441"/>
      <c r="BM44" s="441"/>
      <c r="BN44" s="441"/>
      <c r="BO44" s="441"/>
      <c r="BP44" s="165" t="s">
        <v>11</v>
      </c>
      <c r="BQ44" s="441"/>
      <c r="BR44" s="441"/>
      <c r="BS44" s="441"/>
      <c r="BT44" s="441"/>
      <c r="BU44" s="441"/>
      <c r="BV44" s="441"/>
      <c r="BW44" s="441"/>
      <c r="BX44" s="441"/>
      <c r="BY44" s="44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</row>
    <row r="45" spans="1:124" ht="17.25" customHeight="1">
      <c r="A45" s="128" t="s">
        <v>32</v>
      </c>
      <c r="B45" s="128"/>
      <c r="C45" s="128"/>
      <c r="D45" s="469" t="s">
        <v>1</v>
      </c>
      <c r="E45" s="469"/>
      <c r="F45" s="469"/>
      <c r="G45" s="469"/>
      <c r="H45" s="469"/>
      <c r="I45" s="469"/>
      <c r="J45" s="469"/>
      <c r="K45" s="469"/>
      <c r="L45" s="469"/>
      <c r="M45" s="469"/>
      <c r="N45" s="469"/>
      <c r="O45" s="469"/>
      <c r="P45" s="469"/>
      <c r="Q45" s="469"/>
      <c r="R45" s="469"/>
      <c r="S45" s="469"/>
      <c r="T45" s="469"/>
      <c r="U45" s="469"/>
      <c r="V45" s="469"/>
      <c r="W45" s="469"/>
      <c r="X45" s="469"/>
      <c r="Y45" s="469"/>
      <c r="Z45" s="469"/>
      <c r="AA45" s="469"/>
      <c r="AB45" s="469"/>
      <c r="AC45" s="469"/>
      <c r="AD45" s="469"/>
      <c r="AE45" s="469"/>
      <c r="AF45" s="469"/>
      <c r="AG45" s="469"/>
      <c r="AH45" s="469"/>
      <c r="AI45" s="469"/>
      <c r="AJ45" s="469"/>
      <c r="AK45" s="469"/>
      <c r="AL45" s="469"/>
      <c r="AM45" s="469"/>
      <c r="AN45" s="469"/>
      <c r="AO45" s="132">
        <f>CG16</f>
        <v>352982.33</v>
      </c>
      <c r="AP45" s="132"/>
      <c r="AQ45" s="132"/>
      <c r="AR45" s="132"/>
      <c r="AS45" s="132"/>
      <c r="AT45" s="132"/>
      <c r="AU45" s="132"/>
      <c r="AV45" s="132"/>
      <c r="AW45" s="132"/>
      <c r="AX45" s="132">
        <f>AO45*2.9/100</f>
        <v>10236.48757</v>
      </c>
      <c r="AY45" s="132"/>
      <c r="AZ45" s="132"/>
      <c r="BA45" s="132"/>
      <c r="BB45" s="132"/>
      <c r="BC45" s="132"/>
      <c r="BD45" s="132"/>
      <c r="BE45" s="132"/>
      <c r="BF45" s="470" t="s">
        <v>11</v>
      </c>
      <c r="BG45" s="471"/>
      <c r="BH45" s="471"/>
      <c r="BI45" s="471"/>
      <c r="BJ45" s="471"/>
      <c r="BK45" s="471"/>
      <c r="BL45" s="471"/>
      <c r="BM45" s="471"/>
      <c r="BN45" s="471"/>
      <c r="BO45" s="472"/>
      <c r="BP45" s="470" t="s">
        <v>11</v>
      </c>
      <c r="BQ45" s="471"/>
      <c r="BR45" s="471"/>
      <c r="BS45" s="471"/>
      <c r="BT45" s="471"/>
      <c r="BU45" s="471"/>
      <c r="BV45" s="471"/>
      <c r="BW45" s="471"/>
      <c r="BX45" s="471"/>
      <c r="BY45" s="472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</row>
    <row r="46" spans="1:124" ht="29.25" customHeight="1">
      <c r="A46" s="128"/>
      <c r="B46" s="128"/>
      <c r="C46" s="128"/>
      <c r="D46" s="476" t="s">
        <v>43</v>
      </c>
      <c r="E46" s="476"/>
      <c r="F46" s="476"/>
      <c r="G46" s="476"/>
      <c r="H46" s="476"/>
      <c r="I46" s="476"/>
      <c r="J46" s="476"/>
      <c r="K46" s="476"/>
      <c r="L46" s="476"/>
      <c r="M46" s="476"/>
      <c r="N46" s="476"/>
      <c r="O46" s="476"/>
      <c r="P46" s="476"/>
      <c r="Q46" s="476"/>
      <c r="R46" s="476"/>
      <c r="S46" s="476"/>
      <c r="T46" s="476"/>
      <c r="U46" s="476"/>
      <c r="V46" s="476"/>
      <c r="W46" s="476"/>
      <c r="X46" s="476"/>
      <c r="Y46" s="476"/>
      <c r="Z46" s="476"/>
      <c r="AA46" s="476"/>
      <c r="AB46" s="476"/>
      <c r="AC46" s="476"/>
      <c r="AD46" s="476"/>
      <c r="AE46" s="476"/>
      <c r="AF46" s="476"/>
      <c r="AG46" s="476"/>
      <c r="AH46" s="476"/>
      <c r="AI46" s="476"/>
      <c r="AJ46" s="476"/>
      <c r="AK46" s="476"/>
      <c r="AL46" s="476"/>
      <c r="AM46" s="476"/>
      <c r="AN46" s="476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473"/>
      <c r="BG46" s="474"/>
      <c r="BH46" s="474"/>
      <c r="BI46" s="474"/>
      <c r="BJ46" s="474"/>
      <c r="BK46" s="474"/>
      <c r="BL46" s="474"/>
      <c r="BM46" s="474"/>
      <c r="BN46" s="474"/>
      <c r="BO46" s="475"/>
      <c r="BP46" s="473"/>
      <c r="BQ46" s="474"/>
      <c r="BR46" s="474"/>
      <c r="BS46" s="474"/>
      <c r="BT46" s="474"/>
      <c r="BU46" s="474"/>
      <c r="BV46" s="474"/>
      <c r="BW46" s="474"/>
      <c r="BX46" s="474"/>
      <c r="BY46" s="475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</row>
    <row r="47" spans="1:124" ht="24" customHeight="1">
      <c r="A47" s="128" t="s">
        <v>33</v>
      </c>
      <c r="B47" s="128"/>
      <c r="C47" s="128"/>
      <c r="D47" s="449" t="s">
        <v>44</v>
      </c>
      <c r="E47" s="449"/>
      <c r="F47" s="449"/>
      <c r="G47" s="449"/>
      <c r="H47" s="449"/>
      <c r="I47" s="449"/>
      <c r="J47" s="449"/>
      <c r="K47" s="449"/>
      <c r="L47" s="449"/>
      <c r="M47" s="449"/>
      <c r="N47" s="449"/>
      <c r="O47" s="449"/>
      <c r="P47" s="449"/>
      <c r="Q47" s="449"/>
      <c r="R47" s="449"/>
      <c r="S47" s="449"/>
      <c r="T47" s="449"/>
      <c r="U47" s="449"/>
      <c r="V47" s="449"/>
      <c r="W47" s="449"/>
      <c r="X47" s="449"/>
      <c r="Y47" s="449"/>
      <c r="Z47" s="449"/>
      <c r="AA47" s="449"/>
      <c r="AB47" s="449"/>
      <c r="AC47" s="449"/>
      <c r="AD47" s="449"/>
      <c r="AE47" s="449"/>
      <c r="AF47" s="449"/>
      <c r="AG47" s="449"/>
      <c r="AH47" s="449"/>
      <c r="AI47" s="449"/>
      <c r="AJ47" s="449"/>
      <c r="AK47" s="449"/>
      <c r="AL47" s="449"/>
      <c r="AM47" s="449"/>
      <c r="AN47" s="449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65" t="s">
        <v>11</v>
      </c>
      <c r="BG47" s="441"/>
      <c r="BH47" s="441"/>
      <c r="BI47" s="441"/>
      <c r="BJ47" s="441"/>
      <c r="BK47" s="441"/>
      <c r="BL47" s="441"/>
      <c r="BM47" s="441"/>
      <c r="BN47" s="441"/>
      <c r="BO47" s="441"/>
      <c r="BP47" s="165" t="s">
        <v>11</v>
      </c>
      <c r="BQ47" s="441"/>
      <c r="BR47" s="441"/>
      <c r="BS47" s="441"/>
      <c r="BT47" s="441"/>
      <c r="BU47" s="441"/>
      <c r="BV47" s="441"/>
      <c r="BW47" s="441"/>
      <c r="BX47" s="441"/>
      <c r="BY47" s="44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</row>
    <row r="48" spans="1:124" ht="28.5" customHeight="1">
      <c r="A48" s="128" t="s">
        <v>34</v>
      </c>
      <c r="B48" s="128"/>
      <c r="C48" s="128"/>
      <c r="D48" s="449" t="s">
        <v>45</v>
      </c>
      <c r="E48" s="449"/>
      <c r="F48" s="449"/>
      <c r="G48" s="449"/>
      <c r="H48" s="449"/>
      <c r="I48" s="449"/>
      <c r="J48" s="449"/>
      <c r="K48" s="449"/>
      <c r="L48" s="449"/>
      <c r="M48" s="449"/>
      <c r="N48" s="449"/>
      <c r="O48" s="449"/>
      <c r="P48" s="449"/>
      <c r="Q48" s="449"/>
      <c r="R48" s="449"/>
      <c r="S48" s="449"/>
      <c r="T48" s="449"/>
      <c r="U48" s="449"/>
      <c r="V48" s="449"/>
      <c r="W48" s="449"/>
      <c r="X48" s="449"/>
      <c r="Y48" s="449"/>
      <c r="Z48" s="449"/>
      <c r="AA48" s="449"/>
      <c r="AB48" s="449"/>
      <c r="AC48" s="449"/>
      <c r="AD48" s="449"/>
      <c r="AE48" s="449"/>
      <c r="AF48" s="449"/>
      <c r="AG48" s="449"/>
      <c r="AH48" s="449"/>
      <c r="AI48" s="449"/>
      <c r="AJ48" s="449"/>
      <c r="AK48" s="449"/>
      <c r="AL48" s="449"/>
      <c r="AM48" s="449"/>
      <c r="AN48" s="449"/>
      <c r="AO48" s="132">
        <f>CG16</f>
        <v>352982.33</v>
      </c>
      <c r="AP48" s="132"/>
      <c r="AQ48" s="132"/>
      <c r="AR48" s="132"/>
      <c r="AS48" s="132"/>
      <c r="AT48" s="132"/>
      <c r="AU48" s="132"/>
      <c r="AV48" s="132"/>
      <c r="AW48" s="132"/>
      <c r="AX48" s="132">
        <f>AO48*0.2/100</f>
        <v>705.96466</v>
      </c>
      <c r="AY48" s="132"/>
      <c r="AZ48" s="132"/>
      <c r="BA48" s="132"/>
      <c r="BB48" s="132"/>
      <c r="BC48" s="132"/>
      <c r="BD48" s="132"/>
      <c r="BE48" s="132"/>
      <c r="BF48" s="165" t="s">
        <v>11</v>
      </c>
      <c r="BG48" s="441"/>
      <c r="BH48" s="441"/>
      <c r="BI48" s="441"/>
      <c r="BJ48" s="441"/>
      <c r="BK48" s="441"/>
      <c r="BL48" s="441"/>
      <c r="BM48" s="441"/>
      <c r="BN48" s="441"/>
      <c r="BO48" s="441"/>
      <c r="BP48" s="165" t="s">
        <v>11</v>
      </c>
      <c r="BQ48" s="441"/>
      <c r="BR48" s="441"/>
      <c r="BS48" s="441"/>
      <c r="BT48" s="441"/>
      <c r="BU48" s="441"/>
      <c r="BV48" s="441"/>
      <c r="BW48" s="441"/>
      <c r="BX48" s="441"/>
      <c r="BY48" s="44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</row>
    <row r="49" spans="1:124" ht="15">
      <c r="A49" s="128" t="s">
        <v>35</v>
      </c>
      <c r="B49" s="128"/>
      <c r="C49" s="133"/>
      <c r="D49" s="450" t="s">
        <v>88</v>
      </c>
      <c r="E49" s="451"/>
      <c r="F49" s="451"/>
      <c r="G49" s="451"/>
      <c r="H49" s="451"/>
      <c r="I49" s="451"/>
      <c r="J49" s="451"/>
      <c r="K49" s="451"/>
      <c r="L49" s="451"/>
      <c r="M49" s="451"/>
      <c r="N49" s="451"/>
      <c r="O49" s="451"/>
      <c r="P49" s="451"/>
      <c r="Q49" s="451"/>
      <c r="R49" s="451"/>
      <c r="S49" s="451"/>
      <c r="T49" s="451"/>
      <c r="U49" s="451"/>
      <c r="V49" s="451"/>
      <c r="W49" s="451"/>
      <c r="X49" s="451"/>
      <c r="Y49" s="451"/>
      <c r="Z49" s="451"/>
      <c r="AA49" s="451"/>
      <c r="AB49" s="451"/>
      <c r="AC49" s="451"/>
      <c r="AD49" s="451"/>
      <c r="AE49" s="451"/>
      <c r="AF49" s="451"/>
      <c r="AG49" s="451"/>
      <c r="AH49" s="451"/>
      <c r="AI49" s="451"/>
      <c r="AJ49" s="451"/>
      <c r="AK49" s="451"/>
      <c r="AL49" s="451"/>
      <c r="AM49" s="451"/>
      <c r="AN49" s="452"/>
      <c r="AO49" s="181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453" t="s">
        <v>11</v>
      </c>
      <c r="BG49" s="454"/>
      <c r="BH49" s="454"/>
      <c r="BI49" s="454"/>
      <c r="BJ49" s="454"/>
      <c r="BK49" s="454"/>
      <c r="BL49" s="454"/>
      <c r="BM49" s="454"/>
      <c r="BN49" s="454"/>
      <c r="BO49" s="455"/>
      <c r="BP49" s="453" t="s">
        <v>11</v>
      </c>
      <c r="BQ49" s="454"/>
      <c r="BR49" s="454"/>
      <c r="BS49" s="454"/>
      <c r="BT49" s="454"/>
      <c r="BU49" s="454"/>
      <c r="BV49" s="454"/>
      <c r="BW49" s="454"/>
      <c r="BX49" s="454"/>
      <c r="BY49" s="455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</row>
    <row r="50" spans="1:124" ht="15">
      <c r="A50" s="128"/>
      <c r="B50" s="128"/>
      <c r="C50" s="133"/>
      <c r="D50" s="466"/>
      <c r="E50" s="467"/>
      <c r="F50" s="467"/>
      <c r="G50" s="467"/>
      <c r="H50" s="467"/>
      <c r="I50" s="467"/>
      <c r="J50" s="467"/>
      <c r="K50" s="467"/>
      <c r="L50" s="467"/>
      <c r="M50" s="467"/>
      <c r="N50" s="467"/>
      <c r="O50" s="467"/>
      <c r="P50" s="467"/>
      <c r="Q50" s="467"/>
      <c r="R50" s="467"/>
      <c r="S50" s="467"/>
      <c r="T50" s="467"/>
      <c r="U50" s="467"/>
      <c r="V50" s="467"/>
      <c r="W50" s="467"/>
      <c r="X50" s="467"/>
      <c r="Y50" s="467"/>
      <c r="Z50" s="467"/>
      <c r="AA50" s="467"/>
      <c r="AB50" s="467"/>
      <c r="AC50" s="467"/>
      <c r="AD50" s="467"/>
      <c r="AE50" s="467"/>
      <c r="AF50" s="467"/>
      <c r="AG50" s="467"/>
      <c r="AH50" s="467"/>
      <c r="AI50" s="467"/>
      <c r="AJ50" s="467"/>
      <c r="AK50" s="467"/>
      <c r="AL50" s="467"/>
      <c r="AM50" s="467"/>
      <c r="AN50" s="468"/>
      <c r="AO50" s="181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456"/>
      <c r="BG50" s="457"/>
      <c r="BH50" s="457"/>
      <c r="BI50" s="457"/>
      <c r="BJ50" s="457"/>
      <c r="BK50" s="457"/>
      <c r="BL50" s="457"/>
      <c r="BM50" s="457"/>
      <c r="BN50" s="457"/>
      <c r="BO50" s="458"/>
      <c r="BP50" s="456"/>
      <c r="BQ50" s="457"/>
      <c r="BR50" s="457"/>
      <c r="BS50" s="457"/>
      <c r="BT50" s="457"/>
      <c r="BU50" s="457"/>
      <c r="BV50" s="457"/>
      <c r="BW50" s="457"/>
      <c r="BX50" s="457"/>
      <c r="BY50" s="458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</row>
    <row r="51" spans="1:124" ht="15">
      <c r="A51" s="128"/>
      <c r="B51" s="128"/>
      <c r="C51" s="133"/>
      <c r="D51" s="96"/>
      <c r="E51" s="97" t="s">
        <v>85</v>
      </c>
      <c r="F51" s="98"/>
      <c r="G51" s="462" t="s">
        <v>84</v>
      </c>
      <c r="H51" s="462"/>
      <c r="I51" s="462"/>
      <c r="J51" s="462"/>
      <c r="K51" s="462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7"/>
      <c r="AJ51" s="99"/>
      <c r="AK51" s="99"/>
      <c r="AL51" s="99"/>
      <c r="AM51" s="99"/>
      <c r="AN51" s="100"/>
      <c r="AO51" s="181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456"/>
      <c r="BG51" s="457"/>
      <c r="BH51" s="457"/>
      <c r="BI51" s="457"/>
      <c r="BJ51" s="457"/>
      <c r="BK51" s="457"/>
      <c r="BL51" s="457"/>
      <c r="BM51" s="457"/>
      <c r="BN51" s="457"/>
      <c r="BO51" s="458"/>
      <c r="BP51" s="456"/>
      <c r="BQ51" s="457"/>
      <c r="BR51" s="457"/>
      <c r="BS51" s="457"/>
      <c r="BT51" s="457"/>
      <c r="BU51" s="457"/>
      <c r="BV51" s="457"/>
      <c r="BW51" s="457"/>
      <c r="BX51" s="457"/>
      <c r="BY51" s="458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</row>
    <row r="52" spans="1:124" ht="5.25" customHeight="1">
      <c r="A52" s="128"/>
      <c r="B52" s="128"/>
      <c r="C52" s="133"/>
      <c r="D52" s="463"/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464"/>
      <c r="R52" s="464"/>
      <c r="S52" s="464"/>
      <c r="T52" s="464"/>
      <c r="U52" s="464"/>
      <c r="V52" s="464"/>
      <c r="W52" s="464"/>
      <c r="X52" s="464"/>
      <c r="Y52" s="464"/>
      <c r="Z52" s="464"/>
      <c r="AA52" s="464"/>
      <c r="AB52" s="464"/>
      <c r="AC52" s="464"/>
      <c r="AD52" s="464"/>
      <c r="AE52" s="464"/>
      <c r="AF52" s="464"/>
      <c r="AG52" s="464"/>
      <c r="AH52" s="464"/>
      <c r="AI52" s="464"/>
      <c r="AJ52" s="464"/>
      <c r="AK52" s="464"/>
      <c r="AL52" s="464"/>
      <c r="AM52" s="464"/>
      <c r="AN52" s="465"/>
      <c r="AO52" s="181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459"/>
      <c r="BG52" s="460"/>
      <c r="BH52" s="460"/>
      <c r="BI52" s="460"/>
      <c r="BJ52" s="460"/>
      <c r="BK52" s="460"/>
      <c r="BL52" s="460"/>
      <c r="BM52" s="460"/>
      <c r="BN52" s="460"/>
      <c r="BO52" s="461"/>
      <c r="BP52" s="459"/>
      <c r="BQ52" s="460"/>
      <c r="BR52" s="460"/>
      <c r="BS52" s="460"/>
      <c r="BT52" s="460"/>
      <c r="BU52" s="460"/>
      <c r="BV52" s="460"/>
      <c r="BW52" s="460"/>
      <c r="BX52" s="460"/>
      <c r="BY52" s="4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</row>
    <row r="53" spans="1:124" ht="15">
      <c r="A53" s="128" t="s">
        <v>36</v>
      </c>
      <c r="B53" s="128"/>
      <c r="C53" s="133"/>
      <c r="D53" s="450" t="s">
        <v>86</v>
      </c>
      <c r="E53" s="451"/>
      <c r="F53" s="451"/>
      <c r="G53" s="451"/>
      <c r="H53" s="451"/>
      <c r="I53" s="451"/>
      <c r="J53" s="451"/>
      <c r="K53" s="451"/>
      <c r="L53" s="451"/>
      <c r="M53" s="451"/>
      <c r="N53" s="451"/>
      <c r="O53" s="451"/>
      <c r="P53" s="451"/>
      <c r="Q53" s="451"/>
      <c r="R53" s="451"/>
      <c r="S53" s="451"/>
      <c r="T53" s="451"/>
      <c r="U53" s="451"/>
      <c r="V53" s="451"/>
      <c r="W53" s="451"/>
      <c r="X53" s="451"/>
      <c r="Y53" s="451"/>
      <c r="Z53" s="451"/>
      <c r="AA53" s="451"/>
      <c r="AB53" s="451"/>
      <c r="AC53" s="451"/>
      <c r="AD53" s="451"/>
      <c r="AE53" s="451"/>
      <c r="AF53" s="451"/>
      <c r="AG53" s="451"/>
      <c r="AH53" s="451"/>
      <c r="AI53" s="451"/>
      <c r="AJ53" s="451"/>
      <c r="AK53" s="451"/>
      <c r="AL53" s="451"/>
      <c r="AM53" s="451"/>
      <c r="AN53" s="452"/>
      <c r="AO53" s="181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453" t="s">
        <v>11</v>
      </c>
      <c r="BG53" s="454"/>
      <c r="BH53" s="454"/>
      <c r="BI53" s="454"/>
      <c r="BJ53" s="454"/>
      <c r="BK53" s="454"/>
      <c r="BL53" s="454"/>
      <c r="BM53" s="454"/>
      <c r="BN53" s="454"/>
      <c r="BO53" s="455"/>
      <c r="BP53" s="453" t="s">
        <v>11</v>
      </c>
      <c r="BQ53" s="454"/>
      <c r="BR53" s="454"/>
      <c r="BS53" s="454"/>
      <c r="BT53" s="454"/>
      <c r="BU53" s="454"/>
      <c r="BV53" s="454"/>
      <c r="BW53" s="454"/>
      <c r="BX53" s="454"/>
      <c r="BY53" s="455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</row>
    <row r="54" spans="1:124" ht="15">
      <c r="A54" s="128"/>
      <c r="B54" s="128"/>
      <c r="C54" s="133"/>
      <c r="D54" s="101" t="s">
        <v>87</v>
      </c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3"/>
      <c r="AJ54" s="103"/>
      <c r="AK54" s="103"/>
      <c r="AL54" s="103"/>
      <c r="AM54" s="103"/>
      <c r="AN54" s="104"/>
      <c r="AO54" s="181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456"/>
      <c r="BG54" s="457"/>
      <c r="BH54" s="457"/>
      <c r="BI54" s="457"/>
      <c r="BJ54" s="457"/>
      <c r="BK54" s="457"/>
      <c r="BL54" s="457"/>
      <c r="BM54" s="457"/>
      <c r="BN54" s="457"/>
      <c r="BO54" s="458"/>
      <c r="BP54" s="456"/>
      <c r="BQ54" s="457"/>
      <c r="BR54" s="457"/>
      <c r="BS54" s="457"/>
      <c r="BT54" s="457"/>
      <c r="BU54" s="457"/>
      <c r="BV54" s="457"/>
      <c r="BW54" s="457"/>
      <c r="BX54" s="457"/>
      <c r="BY54" s="458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</row>
    <row r="55" spans="1:124" ht="15">
      <c r="A55" s="128"/>
      <c r="B55" s="128"/>
      <c r="C55" s="133"/>
      <c r="D55" s="96"/>
      <c r="E55" s="97" t="s">
        <v>85</v>
      </c>
      <c r="F55" s="98"/>
      <c r="G55" s="462" t="s">
        <v>84</v>
      </c>
      <c r="H55" s="462"/>
      <c r="I55" s="462"/>
      <c r="J55" s="462"/>
      <c r="K55" s="462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7"/>
      <c r="AJ55" s="99"/>
      <c r="AK55" s="99"/>
      <c r="AL55" s="99"/>
      <c r="AM55" s="99"/>
      <c r="AN55" s="100"/>
      <c r="AO55" s="181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456"/>
      <c r="BG55" s="457"/>
      <c r="BH55" s="457"/>
      <c r="BI55" s="457"/>
      <c r="BJ55" s="457"/>
      <c r="BK55" s="457"/>
      <c r="BL55" s="457"/>
      <c r="BM55" s="457"/>
      <c r="BN55" s="457"/>
      <c r="BO55" s="458"/>
      <c r="BP55" s="456"/>
      <c r="BQ55" s="457"/>
      <c r="BR55" s="457"/>
      <c r="BS55" s="457"/>
      <c r="BT55" s="457"/>
      <c r="BU55" s="457"/>
      <c r="BV55" s="457"/>
      <c r="BW55" s="457"/>
      <c r="BX55" s="457"/>
      <c r="BY55" s="458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</row>
    <row r="56" spans="1:124" ht="6.75" customHeight="1">
      <c r="A56" s="128"/>
      <c r="B56" s="128"/>
      <c r="C56" s="133"/>
      <c r="D56" s="463"/>
      <c r="E56" s="464"/>
      <c r="F56" s="464"/>
      <c r="G56" s="464"/>
      <c r="H56" s="464"/>
      <c r="I56" s="464"/>
      <c r="J56" s="464"/>
      <c r="K56" s="464"/>
      <c r="L56" s="464"/>
      <c r="M56" s="464"/>
      <c r="N56" s="464"/>
      <c r="O56" s="464"/>
      <c r="P56" s="464"/>
      <c r="Q56" s="464"/>
      <c r="R56" s="464"/>
      <c r="S56" s="464"/>
      <c r="T56" s="464"/>
      <c r="U56" s="464"/>
      <c r="V56" s="464"/>
      <c r="W56" s="464"/>
      <c r="X56" s="464"/>
      <c r="Y56" s="464"/>
      <c r="Z56" s="464"/>
      <c r="AA56" s="464"/>
      <c r="AB56" s="464"/>
      <c r="AC56" s="464"/>
      <c r="AD56" s="464"/>
      <c r="AE56" s="464"/>
      <c r="AF56" s="464"/>
      <c r="AG56" s="464"/>
      <c r="AH56" s="464"/>
      <c r="AI56" s="464"/>
      <c r="AJ56" s="464"/>
      <c r="AK56" s="464"/>
      <c r="AL56" s="464"/>
      <c r="AM56" s="464"/>
      <c r="AN56" s="465"/>
      <c r="AO56" s="181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459"/>
      <c r="BG56" s="460"/>
      <c r="BH56" s="460"/>
      <c r="BI56" s="460"/>
      <c r="BJ56" s="460"/>
      <c r="BK56" s="460"/>
      <c r="BL56" s="460"/>
      <c r="BM56" s="460"/>
      <c r="BN56" s="460"/>
      <c r="BO56" s="461"/>
      <c r="BP56" s="459"/>
      <c r="BQ56" s="460"/>
      <c r="BR56" s="460"/>
      <c r="BS56" s="460"/>
      <c r="BT56" s="460"/>
      <c r="BU56" s="460"/>
      <c r="BV56" s="460"/>
      <c r="BW56" s="460"/>
      <c r="BX56" s="460"/>
      <c r="BY56" s="4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</row>
    <row r="57" spans="1:124" ht="34.5" customHeight="1">
      <c r="A57" s="128" t="s">
        <v>37</v>
      </c>
      <c r="B57" s="128"/>
      <c r="C57" s="128"/>
      <c r="D57" s="449" t="s">
        <v>46</v>
      </c>
      <c r="E57" s="449"/>
      <c r="F57" s="449"/>
      <c r="G57" s="449"/>
      <c r="H57" s="449"/>
      <c r="I57" s="449"/>
      <c r="J57" s="449"/>
      <c r="K57" s="449"/>
      <c r="L57" s="449"/>
      <c r="M57" s="449"/>
      <c r="N57" s="449"/>
      <c r="O57" s="449"/>
      <c r="P57" s="449"/>
      <c r="Q57" s="449"/>
      <c r="R57" s="449"/>
      <c r="S57" s="449"/>
      <c r="T57" s="449"/>
      <c r="U57" s="449"/>
      <c r="V57" s="449"/>
      <c r="W57" s="449"/>
      <c r="X57" s="449"/>
      <c r="Y57" s="449"/>
      <c r="Z57" s="449"/>
      <c r="AA57" s="449"/>
      <c r="AB57" s="449"/>
      <c r="AC57" s="449"/>
      <c r="AD57" s="449"/>
      <c r="AE57" s="449"/>
      <c r="AF57" s="449"/>
      <c r="AG57" s="449"/>
      <c r="AH57" s="449"/>
      <c r="AI57" s="449"/>
      <c r="AJ57" s="449"/>
      <c r="AK57" s="449"/>
      <c r="AL57" s="449"/>
      <c r="AM57" s="449"/>
      <c r="AN57" s="449"/>
      <c r="AO57" s="132">
        <f>CG16</f>
        <v>352982.33</v>
      </c>
      <c r="AP57" s="132"/>
      <c r="AQ57" s="132"/>
      <c r="AR57" s="132"/>
      <c r="AS57" s="132"/>
      <c r="AT57" s="132"/>
      <c r="AU57" s="132"/>
      <c r="AV57" s="132"/>
      <c r="AW57" s="132"/>
      <c r="AX57" s="132">
        <f>AO57*5.1/100</f>
        <v>18002.09883</v>
      </c>
      <c r="AY57" s="132"/>
      <c r="AZ57" s="132"/>
      <c r="BA57" s="132"/>
      <c r="BB57" s="132"/>
      <c r="BC57" s="132"/>
      <c r="BD57" s="132"/>
      <c r="BE57" s="132"/>
      <c r="BF57" s="165" t="s">
        <v>11</v>
      </c>
      <c r="BG57" s="441"/>
      <c r="BH57" s="441"/>
      <c r="BI57" s="441"/>
      <c r="BJ57" s="441"/>
      <c r="BK57" s="441"/>
      <c r="BL57" s="441"/>
      <c r="BM57" s="441"/>
      <c r="BN57" s="441"/>
      <c r="BO57" s="441"/>
      <c r="BP57" s="165" t="s">
        <v>11</v>
      </c>
      <c r="BQ57" s="441"/>
      <c r="BR57" s="441"/>
      <c r="BS57" s="441"/>
      <c r="BT57" s="441"/>
      <c r="BU57" s="441"/>
      <c r="BV57" s="441"/>
      <c r="BW57" s="441"/>
      <c r="BX57" s="441"/>
      <c r="BY57" s="44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</row>
    <row r="58" spans="1:124" ht="15">
      <c r="A58" s="128"/>
      <c r="B58" s="128"/>
      <c r="C58" s="128"/>
      <c r="D58" s="194" t="s">
        <v>10</v>
      </c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6"/>
      <c r="AO58" s="132" t="s">
        <v>11</v>
      </c>
      <c r="AP58" s="132"/>
      <c r="AQ58" s="132"/>
      <c r="AR58" s="132"/>
      <c r="AS58" s="132"/>
      <c r="AT58" s="132"/>
      <c r="AU58" s="132"/>
      <c r="AV58" s="132"/>
      <c r="AW58" s="132"/>
      <c r="AX58" s="328">
        <v>106600.67</v>
      </c>
      <c r="AY58" s="328"/>
      <c r="AZ58" s="328"/>
      <c r="BA58" s="328"/>
      <c r="BB58" s="328"/>
      <c r="BC58" s="328"/>
      <c r="BD58" s="328"/>
      <c r="BE58" s="328"/>
      <c r="BF58" s="448">
        <v>106600.67</v>
      </c>
      <c r="BG58" s="443"/>
      <c r="BH58" s="443"/>
      <c r="BI58" s="443"/>
      <c r="BJ58" s="443"/>
      <c r="BK58" s="443"/>
      <c r="BL58" s="443"/>
      <c r="BM58" s="443"/>
      <c r="BN58" s="443"/>
      <c r="BO58" s="443"/>
      <c r="BP58" s="448">
        <v>106600.67</v>
      </c>
      <c r="BQ58" s="443"/>
      <c r="BR58" s="443"/>
      <c r="BS58" s="443"/>
      <c r="BT58" s="443"/>
      <c r="BU58" s="443"/>
      <c r="BV58" s="443"/>
      <c r="BW58" s="443"/>
      <c r="BX58" s="443"/>
      <c r="BY58" s="443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</row>
    <row r="59" spans="1:124" ht="1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</row>
    <row r="60" spans="1:124" s="84" customFormat="1" ht="39" customHeight="1">
      <c r="A60" s="419" t="s">
        <v>95</v>
      </c>
      <c r="B60" s="419"/>
      <c r="C60" s="419"/>
      <c r="D60" s="419"/>
      <c r="E60" s="419"/>
      <c r="F60" s="419"/>
      <c r="G60" s="419"/>
      <c r="H60" s="419"/>
      <c r="I60" s="419"/>
      <c r="J60" s="419"/>
      <c r="K60" s="419"/>
      <c r="L60" s="419"/>
      <c r="M60" s="419"/>
      <c r="N60" s="419"/>
      <c r="O60" s="419"/>
      <c r="P60" s="419"/>
      <c r="Q60" s="419"/>
      <c r="R60" s="419"/>
      <c r="S60" s="419"/>
      <c r="T60" s="419"/>
      <c r="U60" s="419"/>
      <c r="V60" s="419"/>
      <c r="W60" s="419"/>
      <c r="X60" s="419"/>
      <c r="Y60" s="419"/>
      <c r="Z60" s="419"/>
      <c r="AA60" s="419"/>
      <c r="AB60" s="419"/>
      <c r="AC60" s="419"/>
      <c r="AD60" s="419"/>
      <c r="AE60" s="419"/>
      <c r="AF60" s="419"/>
      <c r="AG60" s="419"/>
      <c r="AH60" s="419"/>
      <c r="AI60" s="419"/>
      <c r="AJ60" s="419"/>
      <c r="AK60" s="419"/>
      <c r="AL60" s="419"/>
      <c r="AM60" s="419"/>
      <c r="AN60" s="419"/>
      <c r="AO60" s="419"/>
      <c r="AP60" s="419"/>
      <c r="AQ60" s="419"/>
      <c r="AR60" s="419"/>
      <c r="AS60" s="419"/>
      <c r="AT60" s="419"/>
      <c r="AU60" s="419"/>
      <c r="AV60" s="419"/>
      <c r="AW60" s="419"/>
      <c r="AX60" s="419"/>
      <c r="AY60" s="419"/>
      <c r="AZ60" s="419"/>
      <c r="BA60" s="419"/>
      <c r="BB60" s="419"/>
      <c r="BC60" s="419"/>
      <c r="BD60" s="419"/>
      <c r="BE60" s="419"/>
      <c r="BF60" s="360"/>
      <c r="BG60" s="360"/>
      <c r="BH60" s="360"/>
      <c r="BI60" s="360"/>
      <c r="BJ60" s="360"/>
      <c r="BK60" s="360"/>
      <c r="BL60" s="360"/>
      <c r="BM60" s="360"/>
      <c r="BN60" s="360"/>
      <c r="BO60" s="360"/>
      <c r="BP60" s="360"/>
      <c r="BQ60" s="360"/>
      <c r="BR60" s="360"/>
      <c r="BS60" s="360"/>
      <c r="BT60" s="360"/>
      <c r="BU60" s="360"/>
      <c r="BV60" s="360"/>
      <c r="BW60" s="360"/>
      <c r="BX60" s="360"/>
      <c r="BY60" s="360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</row>
    <row r="61" spans="1:124" ht="1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</row>
    <row r="62" spans="1:124" ht="17.25" customHeight="1">
      <c r="A62" s="414" t="s">
        <v>47</v>
      </c>
      <c r="B62" s="409"/>
      <c r="C62" s="409"/>
      <c r="D62" s="409"/>
      <c r="E62" s="409"/>
      <c r="F62" s="409"/>
      <c r="G62" s="409"/>
      <c r="H62" s="409"/>
      <c r="I62" s="409"/>
      <c r="J62" s="409"/>
      <c r="K62" s="409"/>
      <c r="L62" s="409"/>
      <c r="M62" s="409"/>
      <c r="N62" s="409"/>
      <c r="O62" s="409"/>
      <c r="P62" s="409"/>
      <c r="Q62" s="409"/>
      <c r="R62" s="409"/>
      <c r="S62" s="409"/>
      <c r="T62" s="409"/>
      <c r="U62" s="409"/>
      <c r="V62" s="409"/>
      <c r="W62" s="409"/>
      <c r="X62" s="409"/>
      <c r="Y62" s="409"/>
      <c r="Z62" s="409"/>
      <c r="AA62" s="409"/>
      <c r="AB62" s="409"/>
      <c r="AC62" s="409"/>
      <c r="AD62" s="409"/>
      <c r="AE62" s="409"/>
      <c r="AF62" s="409"/>
      <c r="AG62" s="409"/>
      <c r="AH62" s="409"/>
      <c r="AI62" s="409"/>
      <c r="AJ62" s="409"/>
      <c r="AK62" s="409"/>
      <c r="AL62" s="409"/>
      <c r="AM62" s="409"/>
      <c r="AN62" s="409"/>
      <c r="AO62" s="409"/>
      <c r="AP62" s="409"/>
      <c r="AQ62" s="409"/>
      <c r="AR62" s="409"/>
      <c r="AS62" s="409"/>
      <c r="AT62" s="409"/>
      <c r="AU62" s="409"/>
      <c r="AV62" s="409"/>
      <c r="AW62" s="409"/>
      <c r="AX62" s="409"/>
      <c r="AY62" s="409"/>
      <c r="AZ62" s="409"/>
      <c r="BA62" s="409"/>
      <c r="BB62" s="409"/>
      <c r="BC62" s="409"/>
      <c r="BD62" s="409"/>
      <c r="BE62" s="409"/>
      <c r="BF62" s="409"/>
      <c r="BG62" s="409"/>
      <c r="BH62" s="409"/>
      <c r="BI62" s="409"/>
      <c r="BJ62" s="409"/>
      <c r="BK62" s="409"/>
      <c r="BL62" s="409"/>
      <c r="BM62" s="409"/>
      <c r="BN62" s="409"/>
      <c r="BO62" s="409"/>
      <c r="BP62" s="409"/>
      <c r="BQ62" s="409"/>
      <c r="BR62" s="409"/>
      <c r="BS62" s="409"/>
      <c r="BT62" s="409"/>
      <c r="BU62" s="409"/>
      <c r="BV62" s="409"/>
      <c r="BW62" s="409"/>
      <c r="BX62" s="409"/>
      <c r="BY62" s="409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</row>
    <row r="63" spans="1:124" ht="15" customHeight="1">
      <c r="A63" s="348" t="s">
        <v>125</v>
      </c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219" t="s">
        <v>190</v>
      </c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9"/>
      <c r="BB63" s="219"/>
      <c r="BC63" s="219"/>
      <c r="BD63" s="219"/>
      <c r="BE63" s="219"/>
      <c r="BF63" s="219"/>
      <c r="BG63" s="219"/>
      <c r="BH63" s="219"/>
      <c r="BI63" s="219"/>
      <c r="BJ63" s="219"/>
      <c r="BK63" s="219"/>
      <c r="BL63" s="219"/>
      <c r="BM63" s="219"/>
      <c r="BN63" s="219"/>
      <c r="BO63" s="219"/>
      <c r="BP63" s="219"/>
      <c r="BQ63" s="219"/>
      <c r="BR63" s="219"/>
      <c r="BS63" s="219"/>
      <c r="BT63" s="219"/>
      <c r="BU63" s="219"/>
      <c r="BV63" s="219"/>
      <c r="BW63" s="219"/>
      <c r="BX63" s="219"/>
      <c r="BY63" s="219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</row>
    <row r="64" spans="1:124" ht="34.5" customHeight="1">
      <c r="A64" s="193" t="s">
        <v>106</v>
      </c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230" t="s">
        <v>107</v>
      </c>
      <c r="BG64" s="230"/>
      <c r="BH64" s="230"/>
      <c r="BI64" s="230"/>
      <c r="BJ64" s="230"/>
      <c r="BK64" s="230"/>
      <c r="BL64" s="230"/>
      <c r="BM64" s="230"/>
      <c r="BN64" s="230"/>
      <c r="BO64" s="230"/>
      <c r="BP64" s="230" t="s">
        <v>108</v>
      </c>
      <c r="BQ64" s="230"/>
      <c r="BR64" s="230"/>
      <c r="BS64" s="230"/>
      <c r="BT64" s="230"/>
      <c r="BU64" s="230"/>
      <c r="BV64" s="230"/>
      <c r="BW64" s="230"/>
      <c r="BX64" s="230"/>
      <c r="BY64" s="230"/>
      <c r="BZ64" s="108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</row>
    <row r="65" spans="1:124" ht="54.75" customHeight="1">
      <c r="A65" s="128" t="s">
        <v>14</v>
      </c>
      <c r="B65" s="128"/>
      <c r="C65" s="128"/>
      <c r="D65" s="128" t="s">
        <v>48</v>
      </c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 t="s">
        <v>49</v>
      </c>
      <c r="AF65" s="128"/>
      <c r="AG65" s="128"/>
      <c r="AH65" s="128"/>
      <c r="AI65" s="128"/>
      <c r="AJ65" s="128"/>
      <c r="AK65" s="128"/>
      <c r="AL65" s="128"/>
      <c r="AM65" s="128"/>
      <c r="AN65" s="128"/>
      <c r="AO65" s="128" t="s">
        <v>50</v>
      </c>
      <c r="AP65" s="128"/>
      <c r="AQ65" s="128"/>
      <c r="AR65" s="128"/>
      <c r="AS65" s="128"/>
      <c r="AT65" s="128"/>
      <c r="AU65" s="128"/>
      <c r="AV65" s="128"/>
      <c r="AW65" s="128"/>
      <c r="AX65" s="128" t="s">
        <v>90</v>
      </c>
      <c r="AY65" s="128"/>
      <c r="AZ65" s="128"/>
      <c r="BA65" s="128"/>
      <c r="BB65" s="128"/>
      <c r="BC65" s="128"/>
      <c r="BD65" s="128"/>
      <c r="BE65" s="128"/>
      <c r="BF65" s="193" t="s">
        <v>117</v>
      </c>
      <c r="BG65" s="362"/>
      <c r="BH65" s="362"/>
      <c r="BI65" s="362"/>
      <c r="BJ65" s="362"/>
      <c r="BK65" s="362"/>
      <c r="BL65" s="362"/>
      <c r="BM65" s="362"/>
      <c r="BN65" s="362"/>
      <c r="BO65" s="362"/>
      <c r="BP65" s="193" t="s">
        <v>117</v>
      </c>
      <c r="BQ65" s="362"/>
      <c r="BR65" s="362"/>
      <c r="BS65" s="362"/>
      <c r="BT65" s="362"/>
      <c r="BU65" s="362"/>
      <c r="BV65" s="362"/>
      <c r="BW65" s="362"/>
      <c r="BX65" s="362"/>
      <c r="BY65" s="362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</row>
    <row r="66" spans="1:124" ht="15">
      <c r="A66" s="128">
        <v>1</v>
      </c>
      <c r="B66" s="128"/>
      <c r="C66" s="128"/>
      <c r="D66" s="128">
        <v>2</v>
      </c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>
        <v>3</v>
      </c>
      <c r="AF66" s="128"/>
      <c r="AG66" s="128"/>
      <c r="AH66" s="128"/>
      <c r="AI66" s="128"/>
      <c r="AJ66" s="128"/>
      <c r="AK66" s="128"/>
      <c r="AL66" s="128"/>
      <c r="AM66" s="128"/>
      <c r="AN66" s="128"/>
      <c r="AO66" s="128">
        <v>4</v>
      </c>
      <c r="AP66" s="128"/>
      <c r="AQ66" s="128"/>
      <c r="AR66" s="128"/>
      <c r="AS66" s="128"/>
      <c r="AT66" s="128"/>
      <c r="AU66" s="128"/>
      <c r="AV66" s="128"/>
      <c r="AW66" s="128"/>
      <c r="AX66" s="128">
        <v>5</v>
      </c>
      <c r="AY66" s="128"/>
      <c r="AZ66" s="128"/>
      <c r="BA66" s="128"/>
      <c r="BB66" s="128"/>
      <c r="BC66" s="128"/>
      <c r="BD66" s="128"/>
      <c r="BE66" s="128"/>
      <c r="BF66" s="228" t="s">
        <v>114</v>
      </c>
      <c r="BG66" s="237"/>
      <c r="BH66" s="237"/>
      <c r="BI66" s="237"/>
      <c r="BJ66" s="237"/>
      <c r="BK66" s="237"/>
      <c r="BL66" s="237"/>
      <c r="BM66" s="237"/>
      <c r="BN66" s="237"/>
      <c r="BO66" s="237"/>
      <c r="BP66" s="228" t="s">
        <v>115</v>
      </c>
      <c r="BQ66" s="237"/>
      <c r="BR66" s="237"/>
      <c r="BS66" s="237"/>
      <c r="BT66" s="237"/>
      <c r="BU66" s="237"/>
      <c r="BV66" s="237"/>
      <c r="BW66" s="237"/>
      <c r="BX66" s="237"/>
      <c r="BY66" s="237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</row>
    <row r="67" spans="1:124" ht="15">
      <c r="A67" s="128" t="s">
        <v>27</v>
      </c>
      <c r="B67" s="128"/>
      <c r="C67" s="128"/>
      <c r="D67" s="13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8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29"/>
      <c r="AP67" s="129"/>
      <c r="AQ67" s="129"/>
      <c r="AR67" s="129"/>
      <c r="AS67" s="129"/>
      <c r="AT67" s="129"/>
      <c r="AU67" s="129"/>
      <c r="AV67" s="129"/>
      <c r="AW67" s="129"/>
      <c r="AX67" s="132"/>
      <c r="AY67" s="132"/>
      <c r="AZ67" s="132"/>
      <c r="BA67" s="132"/>
      <c r="BB67" s="132"/>
      <c r="BC67" s="132"/>
      <c r="BD67" s="132"/>
      <c r="BE67" s="132"/>
      <c r="BF67" s="228" t="s">
        <v>11</v>
      </c>
      <c r="BG67" s="237"/>
      <c r="BH67" s="237"/>
      <c r="BI67" s="237"/>
      <c r="BJ67" s="237"/>
      <c r="BK67" s="237"/>
      <c r="BL67" s="237"/>
      <c r="BM67" s="237"/>
      <c r="BN67" s="237"/>
      <c r="BO67" s="237"/>
      <c r="BP67" s="228" t="s">
        <v>11</v>
      </c>
      <c r="BQ67" s="237"/>
      <c r="BR67" s="237"/>
      <c r="BS67" s="237"/>
      <c r="BT67" s="237"/>
      <c r="BU67" s="237"/>
      <c r="BV67" s="237"/>
      <c r="BW67" s="237"/>
      <c r="BX67" s="237"/>
      <c r="BY67" s="237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</row>
    <row r="68" spans="1:124" ht="15">
      <c r="A68" s="128"/>
      <c r="B68" s="128"/>
      <c r="C68" s="128"/>
      <c r="D68" s="194" t="s">
        <v>10</v>
      </c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6"/>
      <c r="AE68" s="132" t="s">
        <v>11</v>
      </c>
      <c r="AF68" s="132"/>
      <c r="AG68" s="132"/>
      <c r="AH68" s="132"/>
      <c r="AI68" s="132"/>
      <c r="AJ68" s="132"/>
      <c r="AK68" s="132"/>
      <c r="AL68" s="132"/>
      <c r="AM68" s="132"/>
      <c r="AN68" s="132"/>
      <c r="AO68" s="129" t="s">
        <v>11</v>
      </c>
      <c r="AP68" s="129"/>
      <c r="AQ68" s="129"/>
      <c r="AR68" s="129"/>
      <c r="AS68" s="129"/>
      <c r="AT68" s="129"/>
      <c r="AU68" s="129"/>
      <c r="AV68" s="129"/>
      <c r="AW68" s="129"/>
      <c r="AX68" s="328"/>
      <c r="AY68" s="328"/>
      <c r="AZ68" s="328"/>
      <c r="BA68" s="328"/>
      <c r="BB68" s="328"/>
      <c r="BC68" s="328"/>
      <c r="BD68" s="328"/>
      <c r="BE68" s="328"/>
      <c r="BF68" s="217"/>
      <c r="BG68" s="217"/>
      <c r="BH68" s="217"/>
      <c r="BI68" s="217"/>
      <c r="BJ68" s="217"/>
      <c r="BK68" s="217"/>
      <c r="BL68" s="217"/>
      <c r="BM68" s="217"/>
      <c r="BN68" s="217"/>
      <c r="BO68" s="217"/>
      <c r="BP68" s="217"/>
      <c r="BQ68" s="217"/>
      <c r="BR68" s="217"/>
      <c r="BS68" s="217"/>
      <c r="BT68" s="217"/>
      <c r="BU68" s="217"/>
      <c r="BV68" s="217"/>
      <c r="BW68" s="217"/>
      <c r="BX68" s="217"/>
      <c r="BY68" s="217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</row>
    <row r="69" spans="1:124" ht="9.75" customHeight="1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</row>
    <row r="70" spans="1:124" ht="15" customHeight="1">
      <c r="A70" s="414" t="s">
        <v>51</v>
      </c>
      <c r="B70" s="414"/>
      <c r="C70" s="414"/>
      <c r="D70" s="414"/>
      <c r="E70" s="414"/>
      <c r="F70" s="414"/>
      <c r="G70" s="414"/>
      <c r="H70" s="414"/>
      <c r="I70" s="414"/>
      <c r="J70" s="414"/>
      <c r="K70" s="414"/>
      <c r="L70" s="414"/>
      <c r="M70" s="414"/>
      <c r="N70" s="414"/>
      <c r="O70" s="414"/>
      <c r="P70" s="414"/>
      <c r="Q70" s="414"/>
      <c r="R70" s="414"/>
      <c r="S70" s="414"/>
      <c r="T70" s="414"/>
      <c r="U70" s="414"/>
      <c r="V70" s="414"/>
      <c r="W70" s="414"/>
      <c r="X70" s="414"/>
      <c r="Y70" s="414"/>
      <c r="Z70" s="414"/>
      <c r="AA70" s="414"/>
      <c r="AB70" s="414"/>
      <c r="AC70" s="414"/>
      <c r="AD70" s="414"/>
      <c r="AE70" s="414"/>
      <c r="AF70" s="414"/>
      <c r="AG70" s="414"/>
      <c r="AH70" s="414"/>
      <c r="AI70" s="414"/>
      <c r="AJ70" s="414"/>
      <c r="AK70" s="414"/>
      <c r="AL70" s="414"/>
      <c r="AM70" s="414"/>
      <c r="AN70" s="414"/>
      <c r="AO70" s="414"/>
      <c r="AP70" s="414"/>
      <c r="AQ70" s="414"/>
      <c r="AR70" s="414"/>
      <c r="AS70" s="414"/>
      <c r="AT70" s="414"/>
      <c r="AU70" s="414"/>
      <c r="AV70" s="414"/>
      <c r="AW70" s="414"/>
      <c r="AX70" s="414"/>
      <c r="AY70" s="414"/>
      <c r="AZ70" s="414"/>
      <c r="BA70" s="414"/>
      <c r="BB70" s="414"/>
      <c r="BC70" s="414"/>
      <c r="BD70" s="414"/>
      <c r="BE70" s="414"/>
      <c r="BF70" s="414"/>
      <c r="BG70" s="414"/>
      <c r="BH70" s="414"/>
      <c r="BI70" s="414"/>
      <c r="BJ70" s="414"/>
      <c r="BK70" s="414"/>
      <c r="BL70" s="414"/>
      <c r="BM70" s="414"/>
      <c r="BN70" s="414"/>
      <c r="BO70" s="414"/>
      <c r="BP70" s="414"/>
      <c r="BQ70" s="414"/>
      <c r="BR70" s="414"/>
      <c r="BS70" s="414"/>
      <c r="BT70" s="414"/>
      <c r="BU70" s="414"/>
      <c r="BV70" s="414"/>
      <c r="BW70" s="414"/>
      <c r="BX70" s="414"/>
      <c r="BY70" s="414"/>
      <c r="BZ70" s="414"/>
      <c r="CA70" s="414"/>
      <c r="CB70" s="414"/>
      <c r="CC70" s="414"/>
      <c r="CD70" s="414"/>
      <c r="CE70" s="414"/>
      <c r="CF70" s="414"/>
      <c r="CG70" s="414"/>
      <c r="CH70" s="414"/>
      <c r="CI70" s="414"/>
      <c r="CJ70" s="414"/>
      <c r="CK70" s="414"/>
      <c r="CL70" s="414"/>
      <c r="CM70" s="414"/>
      <c r="CN70" s="414"/>
      <c r="CO70" s="414"/>
      <c r="CP70" s="414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</row>
    <row r="71" spans="1:124" ht="3.75" customHeight="1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</row>
    <row r="72" spans="1:124" ht="15" customHeight="1">
      <c r="A72" s="348" t="s">
        <v>125</v>
      </c>
      <c r="B72" s="348"/>
      <c r="C72" s="348"/>
      <c r="D72" s="348"/>
      <c r="E72" s="348"/>
      <c r="F72" s="348"/>
      <c r="G72" s="348"/>
      <c r="H72" s="348"/>
      <c r="I72" s="348"/>
      <c r="J72" s="348"/>
      <c r="K72" s="348"/>
      <c r="L72" s="415"/>
      <c r="M72" s="415"/>
      <c r="N72" s="415"/>
      <c r="O72" s="415"/>
      <c r="P72" s="415"/>
      <c r="Q72" s="415"/>
      <c r="R72" s="415"/>
      <c r="S72" s="415"/>
      <c r="T72" s="415"/>
      <c r="U72" s="415"/>
      <c r="V72" s="415"/>
      <c r="W72" s="415"/>
      <c r="X72" s="415"/>
      <c r="Y72" s="415"/>
      <c r="Z72" s="415"/>
      <c r="AA72" s="415"/>
      <c r="AB72" s="415"/>
      <c r="AC72" s="415"/>
      <c r="AD72" s="415"/>
      <c r="AE72" s="415"/>
      <c r="AF72" s="415"/>
      <c r="AG72" s="415"/>
      <c r="AH72" s="415"/>
      <c r="AI72" s="415"/>
      <c r="AJ72" s="415"/>
      <c r="AK72" s="415"/>
      <c r="AL72" s="415"/>
      <c r="AM72" s="415"/>
      <c r="AN72" s="415"/>
      <c r="AO72" s="415"/>
      <c r="AP72" s="415"/>
      <c r="AQ72" s="415"/>
      <c r="AR72" s="415"/>
      <c r="AS72" s="415"/>
      <c r="AT72" s="415"/>
      <c r="AU72" s="415"/>
      <c r="AV72" s="415"/>
      <c r="AW72" s="415"/>
      <c r="AX72" s="415"/>
      <c r="AY72" s="415"/>
      <c r="AZ72" s="415"/>
      <c r="BA72" s="415"/>
      <c r="BB72" s="415"/>
      <c r="BC72" s="415"/>
      <c r="BD72" s="415"/>
      <c r="BE72" s="415"/>
      <c r="BF72" s="415"/>
      <c r="BG72" s="415"/>
      <c r="BH72" s="415"/>
      <c r="BI72" s="415"/>
      <c r="BJ72" s="415"/>
      <c r="BK72" s="415"/>
      <c r="BL72" s="415"/>
      <c r="BM72" s="415"/>
      <c r="BN72" s="415"/>
      <c r="BO72" s="415"/>
      <c r="BP72" s="415"/>
      <c r="BQ72" s="415"/>
      <c r="BR72" s="415"/>
      <c r="BS72" s="415"/>
      <c r="BT72" s="415"/>
      <c r="BU72" s="415"/>
      <c r="BV72" s="415"/>
      <c r="BW72" s="415"/>
      <c r="BX72" s="415"/>
      <c r="BY72" s="415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</row>
    <row r="73" spans="1:124" ht="27" customHeight="1">
      <c r="A73" s="193" t="s">
        <v>106</v>
      </c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230" t="s">
        <v>107</v>
      </c>
      <c r="BG73" s="230"/>
      <c r="BH73" s="230"/>
      <c r="BI73" s="230"/>
      <c r="BJ73" s="230"/>
      <c r="BK73" s="230"/>
      <c r="BL73" s="230"/>
      <c r="BM73" s="230"/>
      <c r="BN73" s="230"/>
      <c r="BO73" s="230"/>
      <c r="BP73" s="230" t="s">
        <v>108</v>
      </c>
      <c r="BQ73" s="230"/>
      <c r="BR73" s="230"/>
      <c r="BS73" s="230"/>
      <c r="BT73" s="230"/>
      <c r="BU73" s="230"/>
      <c r="BV73" s="230"/>
      <c r="BW73" s="230"/>
      <c r="BX73" s="230"/>
      <c r="BY73" s="230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</row>
    <row r="74" spans="1:124" ht="39.75" customHeight="1">
      <c r="A74" s="133" t="s">
        <v>14</v>
      </c>
      <c r="B74" s="134"/>
      <c r="C74" s="135"/>
      <c r="D74" s="133" t="s">
        <v>16</v>
      </c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5"/>
      <c r="AE74" s="133" t="s">
        <v>52</v>
      </c>
      <c r="AF74" s="134"/>
      <c r="AG74" s="134"/>
      <c r="AH74" s="134"/>
      <c r="AI74" s="134"/>
      <c r="AJ74" s="134"/>
      <c r="AK74" s="134"/>
      <c r="AL74" s="134"/>
      <c r="AM74" s="134"/>
      <c r="AN74" s="135"/>
      <c r="AO74" s="133" t="s">
        <v>53</v>
      </c>
      <c r="AP74" s="134"/>
      <c r="AQ74" s="134"/>
      <c r="AR74" s="134"/>
      <c r="AS74" s="134"/>
      <c r="AT74" s="135"/>
      <c r="AU74" s="133" t="s">
        <v>89</v>
      </c>
      <c r="AV74" s="134"/>
      <c r="AW74" s="134"/>
      <c r="AX74" s="134"/>
      <c r="AY74" s="134"/>
      <c r="AZ74" s="134"/>
      <c r="BA74" s="134"/>
      <c r="BB74" s="134"/>
      <c r="BC74" s="134"/>
      <c r="BD74" s="134"/>
      <c r="BE74" s="135"/>
      <c r="BF74" s="193" t="s">
        <v>118</v>
      </c>
      <c r="BG74" s="362"/>
      <c r="BH74" s="362"/>
      <c r="BI74" s="362"/>
      <c r="BJ74" s="362"/>
      <c r="BK74" s="362"/>
      <c r="BL74" s="362"/>
      <c r="BM74" s="362"/>
      <c r="BN74" s="362"/>
      <c r="BO74" s="362"/>
      <c r="BP74" s="193" t="s">
        <v>118</v>
      </c>
      <c r="BQ74" s="362"/>
      <c r="BR74" s="362"/>
      <c r="BS74" s="362"/>
      <c r="BT74" s="362"/>
      <c r="BU74" s="362"/>
      <c r="BV74" s="362"/>
      <c r="BW74" s="362"/>
      <c r="BX74" s="362"/>
      <c r="BY74" s="362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</row>
    <row r="75" spans="1:124" ht="15" customHeight="1">
      <c r="A75" s="133">
        <v>1</v>
      </c>
      <c r="B75" s="134"/>
      <c r="C75" s="135"/>
      <c r="D75" s="133">
        <v>2</v>
      </c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5"/>
      <c r="AE75" s="133">
        <v>3</v>
      </c>
      <c r="AF75" s="134"/>
      <c r="AG75" s="134"/>
      <c r="AH75" s="134"/>
      <c r="AI75" s="134"/>
      <c r="AJ75" s="134"/>
      <c r="AK75" s="134"/>
      <c r="AL75" s="134"/>
      <c r="AM75" s="134"/>
      <c r="AN75" s="135"/>
      <c r="AO75" s="133">
        <v>4</v>
      </c>
      <c r="AP75" s="134"/>
      <c r="AQ75" s="134"/>
      <c r="AR75" s="134"/>
      <c r="AS75" s="134"/>
      <c r="AT75" s="135"/>
      <c r="AU75" s="133">
        <v>5</v>
      </c>
      <c r="AV75" s="134"/>
      <c r="AW75" s="134"/>
      <c r="AX75" s="134"/>
      <c r="AY75" s="134"/>
      <c r="AZ75" s="134"/>
      <c r="BA75" s="134"/>
      <c r="BB75" s="134"/>
      <c r="BC75" s="134"/>
      <c r="BD75" s="134"/>
      <c r="BE75" s="135"/>
      <c r="BF75" s="228" t="s">
        <v>114</v>
      </c>
      <c r="BG75" s="237"/>
      <c r="BH75" s="237"/>
      <c r="BI75" s="237"/>
      <c r="BJ75" s="237"/>
      <c r="BK75" s="237"/>
      <c r="BL75" s="237"/>
      <c r="BM75" s="237"/>
      <c r="BN75" s="237"/>
      <c r="BO75" s="237"/>
      <c r="BP75" s="228" t="s">
        <v>115</v>
      </c>
      <c r="BQ75" s="237"/>
      <c r="BR75" s="237"/>
      <c r="BS75" s="237"/>
      <c r="BT75" s="237"/>
      <c r="BU75" s="237"/>
      <c r="BV75" s="237"/>
      <c r="BW75" s="237"/>
      <c r="BX75" s="237"/>
      <c r="BY75" s="237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</row>
    <row r="76" spans="1:124" ht="15">
      <c r="A76" s="133" t="s">
        <v>27</v>
      </c>
      <c r="B76" s="134"/>
      <c r="C76" s="135"/>
      <c r="D76" s="133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5"/>
      <c r="AE76" s="179"/>
      <c r="AF76" s="180"/>
      <c r="AG76" s="180"/>
      <c r="AH76" s="180"/>
      <c r="AI76" s="180"/>
      <c r="AJ76" s="180"/>
      <c r="AK76" s="180"/>
      <c r="AL76" s="180"/>
      <c r="AM76" s="180"/>
      <c r="AN76" s="181"/>
      <c r="AO76" s="179"/>
      <c r="AP76" s="180"/>
      <c r="AQ76" s="180"/>
      <c r="AR76" s="180"/>
      <c r="AS76" s="180"/>
      <c r="AT76" s="181"/>
      <c r="AU76" s="356">
        <f>AE76*AO76/100</f>
        <v>0</v>
      </c>
      <c r="AV76" s="357"/>
      <c r="AW76" s="357"/>
      <c r="AX76" s="357"/>
      <c r="AY76" s="357"/>
      <c r="AZ76" s="357"/>
      <c r="BA76" s="357"/>
      <c r="BB76" s="357"/>
      <c r="BC76" s="357"/>
      <c r="BD76" s="357"/>
      <c r="BE76" s="358"/>
      <c r="BF76" s="228" t="s">
        <v>11</v>
      </c>
      <c r="BG76" s="237"/>
      <c r="BH76" s="237"/>
      <c r="BI76" s="237"/>
      <c r="BJ76" s="237"/>
      <c r="BK76" s="237"/>
      <c r="BL76" s="237"/>
      <c r="BM76" s="237"/>
      <c r="BN76" s="237"/>
      <c r="BO76" s="237"/>
      <c r="BP76" s="228" t="s">
        <v>11</v>
      </c>
      <c r="BQ76" s="237"/>
      <c r="BR76" s="237"/>
      <c r="BS76" s="237"/>
      <c r="BT76" s="237"/>
      <c r="BU76" s="237"/>
      <c r="BV76" s="237"/>
      <c r="BW76" s="237"/>
      <c r="BX76" s="237"/>
      <c r="BY76" s="237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</row>
    <row r="77" spans="1:124" ht="15">
      <c r="A77" s="133"/>
      <c r="B77" s="134"/>
      <c r="C77" s="135"/>
      <c r="D77" s="194" t="s">
        <v>10</v>
      </c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6"/>
      <c r="AE77" s="179">
        <f>SUM(AE76:AN76)</f>
        <v>0</v>
      </c>
      <c r="AF77" s="180"/>
      <c r="AG77" s="180"/>
      <c r="AH77" s="180"/>
      <c r="AI77" s="180"/>
      <c r="AJ77" s="180"/>
      <c r="AK77" s="180"/>
      <c r="AL77" s="180"/>
      <c r="AM77" s="180"/>
      <c r="AN77" s="181"/>
      <c r="AO77" s="179" t="s">
        <v>11</v>
      </c>
      <c r="AP77" s="180"/>
      <c r="AQ77" s="180"/>
      <c r="AR77" s="180"/>
      <c r="AS77" s="180"/>
      <c r="AT77" s="181"/>
      <c r="AU77" s="445">
        <f>SUM(AU76)</f>
        <v>0</v>
      </c>
      <c r="AV77" s="446"/>
      <c r="AW77" s="446"/>
      <c r="AX77" s="446"/>
      <c r="AY77" s="446"/>
      <c r="AZ77" s="446"/>
      <c r="BA77" s="446"/>
      <c r="BB77" s="446"/>
      <c r="BC77" s="446"/>
      <c r="BD77" s="446"/>
      <c r="BE77" s="447"/>
      <c r="BF77" s="217"/>
      <c r="BG77" s="217"/>
      <c r="BH77" s="217"/>
      <c r="BI77" s="217"/>
      <c r="BJ77" s="217"/>
      <c r="BK77" s="217"/>
      <c r="BL77" s="217"/>
      <c r="BM77" s="217"/>
      <c r="BN77" s="217"/>
      <c r="BO77" s="217"/>
      <c r="BP77" s="217"/>
      <c r="BQ77" s="217"/>
      <c r="BR77" s="217"/>
      <c r="BS77" s="217"/>
      <c r="BT77" s="217"/>
      <c r="BU77" s="217"/>
      <c r="BV77" s="217"/>
      <c r="BW77" s="217"/>
      <c r="BX77" s="217"/>
      <c r="BY77" s="217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</row>
    <row r="78" spans="1:124" ht="15">
      <c r="A78" s="56"/>
      <c r="B78" s="56"/>
      <c r="C78" s="56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</row>
    <row r="79" spans="1:124" ht="15">
      <c r="A79" s="414" t="s">
        <v>54</v>
      </c>
      <c r="B79" s="409"/>
      <c r="C79" s="409"/>
      <c r="D79" s="409"/>
      <c r="E79" s="409"/>
      <c r="F79" s="409"/>
      <c r="G79" s="409"/>
      <c r="H79" s="409"/>
      <c r="I79" s="409"/>
      <c r="J79" s="409"/>
      <c r="K79" s="409"/>
      <c r="L79" s="409"/>
      <c r="M79" s="409"/>
      <c r="N79" s="409"/>
      <c r="O79" s="409"/>
      <c r="P79" s="409"/>
      <c r="Q79" s="409"/>
      <c r="R79" s="409"/>
      <c r="S79" s="409"/>
      <c r="T79" s="409"/>
      <c r="U79" s="409"/>
      <c r="V79" s="409"/>
      <c r="W79" s="409"/>
      <c r="X79" s="409"/>
      <c r="Y79" s="409"/>
      <c r="Z79" s="409"/>
      <c r="AA79" s="409"/>
      <c r="AB79" s="409"/>
      <c r="AC79" s="409"/>
      <c r="AD79" s="409"/>
      <c r="AE79" s="409"/>
      <c r="AF79" s="409"/>
      <c r="AG79" s="409"/>
      <c r="AH79" s="409"/>
      <c r="AI79" s="409"/>
      <c r="AJ79" s="409"/>
      <c r="AK79" s="409"/>
      <c r="AL79" s="409"/>
      <c r="AM79" s="409"/>
      <c r="AN79" s="409"/>
      <c r="AO79" s="409"/>
      <c r="AP79" s="409"/>
      <c r="AQ79" s="409"/>
      <c r="AR79" s="409"/>
      <c r="AS79" s="409"/>
      <c r="AT79" s="409"/>
      <c r="AU79" s="409"/>
      <c r="AV79" s="409"/>
      <c r="AW79" s="409"/>
      <c r="AX79" s="409"/>
      <c r="AY79" s="409"/>
      <c r="AZ79" s="409"/>
      <c r="BA79" s="409"/>
      <c r="BB79" s="409"/>
      <c r="BC79" s="409"/>
      <c r="BD79" s="409"/>
      <c r="BE79" s="409"/>
      <c r="BF79" s="409"/>
      <c r="BG79" s="409"/>
      <c r="BH79" s="409"/>
      <c r="BI79" s="409"/>
      <c r="BJ79" s="409"/>
      <c r="BK79" s="409"/>
      <c r="BL79" s="409"/>
      <c r="BM79" s="409"/>
      <c r="BN79" s="409"/>
      <c r="BO79" s="409"/>
      <c r="BP79" s="409"/>
      <c r="BQ79" s="409"/>
      <c r="BR79" s="409"/>
      <c r="BS79" s="409"/>
      <c r="BT79" s="409"/>
      <c r="BU79" s="409"/>
      <c r="BV79" s="409"/>
      <c r="BW79" s="409"/>
      <c r="BX79" s="409"/>
      <c r="BY79" s="409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07"/>
      <c r="CM79" s="107"/>
      <c r="CN79" s="107"/>
      <c r="CO79" s="107"/>
      <c r="CP79" s="107"/>
      <c r="CQ79" s="107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</row>
    <row r="80" spans="1:124" ht="15" customHeight="1">
      <c r="A80" s="348" t="s">
        <v>125</v>
      </c>
      <c r="B80" s="348"/>
      <c r="C80" s="348"/>
      <c r="D80" s="348"/>
      <c r="E80" s="348"/>
      <c r="F80" s="348"/>
      <c r="G80" s="348"/>
      <c r="H80" s="348"/>
      <c r="I80" s="348"/>
      <c r="J80" s="348"/>
      <c r="K80" s="348"/>
      <c r="L80" s="415"/>
      <c r="M80" s="415"/>
      <c r="N80" s="415"/>
      <c r="O80" s="415"/>
      <c r="P80" s="415"/>
      <c r="Q80" s="415"/>
      <c r="R80" s="415"/>
      <c r="S80" s="415"/>
      <c r="T80" s="415"/>
      <c r="U80" s="415"/>
      <c r="V80" s="415"/>
      <c r="W80" s="415"/>
      <c r="X80" s="415"/>
      <c r="Y80" s="415"/>
      <c r="Z80" s="415"/>
      <c r="AA80" s="415"/>
      <c r="AB80" s="415"/>
      <c r="AC80" s="415"/>
      <c r="AD80" s="415"/>
      <c r="AE80" s="415"/>
      <c r="AF80" s="415"/>
      <c r="AG80" s="415"/>
      <c r="AH80" s="415"/>
      <c r="AI80" s="415"/>
      <c r="AJ80" s="415"/>
      <c r="AK80" s="415"/>
      <c r="AL80" s="415"/>
      <c r="AM80" s="415"/>
      <c r="AN80" s="415"/>
      <c r="AO80" s="415"/>
      <c r="AP80" s="415"/>
      <c r="AQ80" s="415"/>
      <c r="AR80" s="415"/>
      <c r="AS80" s="415"/>
      <c r="AT80" s="415"/>
      <c r="AU80" s="415"/>
      <c r="AV80" s="415"/>
      <c r="AW80" s="415"/>
      <c r="AX80" s="415"/>
      <c r="AY80" s="415"/>
      <c r="AZ80" s="415"/>
      <c r="BA80" s="415"/>
      <c r="BB80" s="415"/>
      <c r="BC80" s="415"/>
      <c r="BD80" s="415"/>
      <c r="BE80" s="415"/>
      <c r="BF80" s="415"/>
      <c r="BG80" s="415"/>
      <c r="BH80" s="415"/>
      <c r="BI80" s="415"/>
      <c r="BJ80" s="415"/>
      <c r="BK80" s="415"/>
      <c r="BL80" s="415"/>
      <c r="BM80" s="415"/>
      <c r="BN80" s="415"/>
      <c r="BO80" s="415"/>
      <c r="BP80" s="415"/>
      <c r="BQ80" s="415"/>
      <c r="BR80" s="415"/>
      <c r="BS80" s="415"/>
      <c r="BT80" s="415"/>
      <c r="BU80" s="415"/>
      <c r="BV80" s="415"/>
      <c r="BW80" s="415"/>
      <c r="BX80" s="415"/>
      <c r="BY80" s="415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</row>
    <row r="81" spans="1:124" ht="27.75" customHeight="1">
      <c r="A81" s="193" t="s">
        <v>106</v>
      </c>
      <c r="B81" s="193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230" t="s">
        <v>107</v>
      </c>
      <c r="BG81" s="230"/>
      <c r="BH81" s="230"/>
      <c r="BI81" s="230"/>
      <c r="BJ81" s="230"/>
      <c r="BK81" s="230"/>
      <c r="BL81" s="230"/>
      <c r="BM81" s="230"/>
      <c r="BN81" s="230"/>
      <c r="BO81" s="230"/>
      <c r="BP81" s="230" t="s">
        <v>108</v>
      </c>
      <c r="BQ81" s="230"/>
      <c r="BR81" s="230"/>
      <c r="BS81" s="230"/>
      <c r="BT81" s="230"/>
      <c r="BU81" s="230"/>
      <c r="BV81" s="230"/>
      <c r="BW81" s="230"/>
      <c r="BX81" s="230"/>
      <c r="BY81" s="230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</row>
    <row r="82" spans="1:124" ht="51.75" customHeight="1">
      <c r="A82" s="133" t="s">
        <v>14</v>
      </c>
      <c r="B82" s="134"/>
      <c r="C82" s="135"/>
      <c r="D82" s="133" t="s">
        <v>48</v>
      </c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5"/>
      <c r="AE82" s="133" t="s">
        <v>49</v>
      </c>
      <c r="AF82" s="134"/>
      <c r="AG82" s="134"/>
      <c r="AH82" s="134"/>
      <c r="AI82" s="134"/>
      <c r="AJ82" s="134"/>
      <c r="AK82" s="134"/>
      <c r="AL82" s="134"/>
      <c r="AM82" s="134"/>
      <c r="AN82" s="135"/>
      <c r="AO82" s="133" t="s">
        <v>50</v>
      </c>
      <c r="AP82" s="134"/>
      <c r="AQ82" s="134"/>
      <c r="AR82" s="134"/>
      <c r="AS82" s="134"/>
      <c r="AT82" s="134"/>
      <c r="AU82" s="134"/>
      <c r="AV82" s="134"/>
      <c r="AW82" s="135"/>
      <c r="AX82" s="133" t="s">
        <v>90</v>
      </c>
      <c r="AY82" s="134"/>
      <c r="AZ82" s="134"/>
      <c r="BA82" s="134"/>
      <c r="BB82" s="134"/>
      <c r="BC82" s="134"/>
      <c r="BD82" s="134"/>
      <c r="BE82" s="135"/>
      <c r="BF82" s="193" t="s">
        <v>117</v>
      </c>
      <c r="BG82" s="362"/>
      <c r="BH82" s="362"/>
      <c r="BI82" s="362"/>
      <c r="BJ82" s="362"/>
      <c r="BK82" s="362"/>
      <c r="BL82" s="362"/>
      <c r="BM82" s="362"/>
      <c r="BN82" s="362"/>
      <c r="BO82" s="362"/>
      <c r="BP82" s="193" t="s">
        <v>117</v>
      </c>
      <c r="BQ82" s="362"/>
      <c r="BR82" s="362"/>
      <c r="BS82" s="362"/>
      <c r="BT82" s="362"/>
      <c r="BU82" s="362"/>
      <c r="BV82" s="362"/>
      <c r="BW82" s="362"/>
      <c r="BX82" s="362"/>
      <c r="BY82" s="362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</row>
    <row r="83" spans="1:124" ht="15">
      <c r="A83" s="133">
        <v>1</v>
      </c>
      <c r="B83" s="134"/>
      <c r="C83" s="135"/>
      <c r="D83" s="133">
        <v>2</v>
      </c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5"/>
      <c r="AE83" s="133">
        <v>3</v>
      </c>
      <c r="AF83" s="134"/>
      <c r="AG83" s="134"/>
      <c r="AH83" s="134"/>
      <c r="AI83" s="134"/>
      <c r="AJ83" s="134"/>
      <c r="AK83" s="134"/>
      <c r="AL83" s="134"/>
      <c r="AM83" s="134"/>
      <c r="AN83" s="135"/>
      <c r="AO83" s="133">
        <v>4</v>
      </c>
      <c r="AP83" s="134"/>
      <c r="AQ83" s="134"/>
      <c r="AR83" s="134"/>
      <c r="AS83" s="134"/>
      <c r="AT83" s="134"/>
      <c r="AU83" s="134"/>
      <c r="AV83" s="134"/>
      <c r="AW83" s="135"/>
      <c r="AX83" s="133">
        <v>5</v>
      </c>
      <c r="AY83" s="134"/>
      <c r="AZ83" s="134"/>
      <c r="BA83" s="134"/>
      <c r="BB83" s="134"/>
      <c r="BC83" s="134"/>
      <c r="BD83" s="134"/>
      <c r="BE83" s="135"/>
      <c r="BF83" s="228" t="s">
        <v>114</v>
      </c>
      <c r="BG83" s="237"/>
      <c r="BH83" s="237"/>
      <c r="BI83" s="237"/>
      <c r="BJ83" s="237"/>
      <c r="BK83" s="237"/>
      <c r="BL83" s="237"/>
      <c r="BM83" s="237"/>
      <c r="BN83" s="237"/>
      <c r="BO83" s="237"/>
      <c r="BP83" s="228" t="s">
        <v>115</v>
      </c>
      <c r="BQ83" s="237"/>
      <c r="BR83" s="237"/>
      <c r="BS83" s="237"/>
      <c r="BT83" s="237"/>
      <c r="BU83" s="237"/>
      <c r="BV83" s="237"/>
      <c r="BW83" s="237"/>
      <c r="BX83" s="237"/>
      <c r="BY83" s="237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</row>
    <row r="84" spans="1:124" ht="15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29"/>
      <c r="AP84" s="129"/>
      <c r="AQ84" s="129"/>
      <c r="AR84" s="129"/>
      <c r="AS84" s="129"/>
      <c r="AT84" s="129"/>
      <c r="AU84" s="129"/>
      <c r="AV84" s="129"/>
      <c r="AW84" s="129"/>
      <c r="AX84" s="132">
        <f>AE84*AO84</f>
        <v>0</v>
      </c>
      <c r="AY84" s="132"/>
      <c r="AZ84" s="132"/>
      <c r="BA84" s="132"/>
      <c r="BB84" s="132"/>
      <c r="BC84" s="132"/>
      <c r="BD84" s="132"/>
      <c r="BE84" s="132"/>
      <c r="BF84" s="228" t="s">
        <v>11</v>
      </c>
      <c r="BG84" s="237"/>
      <c r="BH84" s="237"/>
      <c r="BI84" s="237"/>
      <c r="BJ84" s="237"/>
      <c r="BK84" s="237"/>
      <c r="BL84" s="237"/>
      <c r="BM84" s="237"/>
      <c r="BN84" s="237"/>
      <c r="BO84" s="237"/>
      <c r="BP84" s="228" t="s">
        <v>11</v>
      </c>
      <c r="BQ84" s="237"/>
      <c r="BR84" s="237"/>
      <c r="BS84" s="237"/>
      <c r="BT84" s="237"/>
      <c r="BU84" s="237"/>
      <c r="BV84" s="237"/>
      <c r="BW84" s="237"/>
      <c r="BX84" s="237"/>
      <c r="BY84" s="237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</row>
    <row r="85" spans="1:124" ht="15">
      <c r="A85" s="128"/>
      <c r="B85" s="128"/>
      <c r="C85" s="128"/>
      <c r="D85" s="194" t="s">
        <v>10</v>
      </c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6"/>
      <c r="AE85" s="132" t="s">
        <v>11</v>
      </c>
      <c r="AF85" s="132"/>
      <c r="AG85" s="132"/>
      <c r="AH85" s="132"/>
      <c r="AI85" s="132"/>
      <c r="AJ85" s="132"/>
      <c r="AK85" s="132"/>
      <c r="AL85" s="132"/>
      <c r="AM85" s="132"/>
      <c r="AN85" s="132"/>
      <c r="AO85" s="129" t="s">
        <v>11</v>
      </c>
      <c r="AP85" s="129"/>
      <c r="AQ85" s="129"/>
      <c r="AR85" s="129"/>
      <c r="AS85" s="129"/>
      <c r="AT85" s="129"/>
      <c r="AU85" s="129"/>
      <c r="AV85" s="129"/>
      <c r="AW85" s="129"/>
      <c r="AX85" s="132">
        <f>SUM(AX84:BE84)</f>
        <v>0</v>
      </c>
      <c r="AY85" s="132"/>
      <c r="AZ85" s="132"/>
      <c r="BA85" s="132"/>
      <c r="BB85" s="132"/>
      <c r="BC85" s="132"/>
      <c r="BD85" s="132"/>
      <c r="BE85" s="132"/>
      <c r="BF85" s="217"/>
      <c r="BG85" s="217"/>
      <c r="BH85" s="217"/>
      <c r="BI85" s="217"/>
      <c r="BJ85" s="217"/>
      <c r="BK85" s="217"/>
      <c r="BL85" s="217"/>
      <c r="BM85" s="217"/>
      <c r="BN85" s="217"/>
      <c r="BO85" s="217"/>
      <c r="BP85" s="217"/>
      <c r="BQ85" s="217"/>
      <c r="BR85" s="217"/>
      <c r="BS85" s="217"/>
      <c r="BT85" s="217"/>
      <c r="BU85" s="217"/>
      <c r="BV85" s="217"/>
      <c r="BW85" s="217"/>
      <c r="BX85" s="217"/>
      <c r="BY85" s="217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</row>
    <row r="86" spans="1:124" ht="8.25" customHeight="1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</row>
    <row r="87" spans="1:124" ht="15" customHeight="1">
      <c r="A87" s="414" t="s">
        <v>55</v>
      </c>
      <c r="B87" s="409"/>
      <c r="C87" s="409"/>
      <c r="D87" s="409"/>
      <c r="E87" s="409"/>
      <c r="F87" s="409"/>
      <c r="G87" s="409"/>
      <c r="H87" s="409"/>
      <c r="I87" s="409"/>
      <c r="J87" s="409"/>
      <c r="K87" s="409"/>
      <c r="L87" s="409"/>
      <c r="M87" s="409"/>
      <c r="N87" s="409"/>
      <c r="O87" s="409"/>
      <c r="P87" s="409"/>
      <c r="Q87" s="409"/>
      <c r="R87" s="409"/>
      <c r="S87" s="409"/>
      <c r="T87" s="409"/>
      <c r="U87" s="409"/>
      <c r="V87" s="409"/>
      <c r="W87" s="409"/>
      <c r="X87" s="409"/>
      <c r="Y87" s="409"/>
      <c r="Z87" s="409"/>
      <c r="AA87" s="409"/>
      <c r="AB87" s="409"/>
      <c r="AC87" s="409"/>
      <c r="AD87" s="409"/>
      <c r="AE87" s="409"/>
      <c r="AF87" s="409"/>
      <c r="AG87" s="409"/>
      <c r="AH87" s="409"/>
      <c r="AI87" s="409"/>
      <c r="AJ87" s="409"/>
      <c r="AK87" s="409"/>
      <c r="AL87" s="409"/>
      <c r="AM87" s="409"/>
      <c r="AN87" s="409"/>
      <c r="AO87" s="409"/>
      <c r="AP87" s="409"/>
      <c r="AQ87" s="409"/>
      <c r="AR87" s="409"/>
      <c r="AS87" s="409"/>
      <c r="AT87" s="409"/>
      <c r="AU87" s="409"/>
      <c r="AV87" s="409"/>
      <c r="AW87" s="409"/>
      <c r="AX87" s="409"/>
      <c r="AY87" s="409"/>
      <c r="AZ87" s="409"/>
      <c r="BA87" s="409"/>
      <c r="BB87" s="409"/>
      <c r="BC87" s="409"/>
      <c r="BD87" s="409"/>
      <c r="BE87" s="409"/>
      <c r="BF87" s="409"/>
      <c r="BG87" s="409"/>
      <c r="BH87" s="409"/>
      <c r="BI87" s="409"/>
      <c r="BJ87" s="409"/>
      <c r="BK87" s="409"/>
      <c r="BL87" s="409"/>
      <c r="BM87" s="409"/>
      <c r="BN87" s="409"/>
      <c r="BO87" s="409"/>
      <c r="BP87" s="409"/>
      <c r="BQ87" s="409"/>
      <c r="BR87" s="409"/>
      <c r="BS87" s="409"/>
      <c r="BT87" s="409"/>
      <c r="BU87" s="409"/>
      <c r="BV87" s="409"/>
      <c r="BW87" s="409"/>
      <c r="BX87" s="409"/>
      <c r="BY87" s="409"/>
      <c r="BZ87" s="414"/>
      <c r="CA87" s="409"/>
      <c r="CB87" s="409"/>
      <c r="CC87" s="409"/>
      <c r="CD87" s="409"/>
      <c r="CE87" s="409"/>
      <c r="CF87" s="409"/>
      <c r="CG87" s="409"/>
      <c r="CH87" s="409"/>
      <c r="CI87" s="409"/>
      <c r="CJ87" s="409"/>
      <c r="CK87" s="409"/>
      <c r="CL87" s="409"/>
      <c r="CM87" s="409"/>
      <c r="CN87" s="409"/>
      <c r="CO87" s="409"/>
      <c r="CP87" s="409"/>
      <c r="CQ87" s="409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</row>
    <row r="88" spans="1:124" ht="15" customHeight="1">
      <c r="A88" s="348" t="s">
        <v>125</v>
      </c>
      <c r="B88" s="348"/>
      <c r="C88" s="348"/>
      <c r="D88" s="348"/>
      <c r="E88" s="348"/>
      <c r="F88" s="348"/>
      <c r="G88" s="348"/>
      <c r="H88" s="348"/>
      <c r="I88" s="348"/>
      <c r="J88" s="348"/>
      <c r="K88" s="348"/>
      <c r="L88" s="415"/>
      <c r="M88" s="415"/>
      <c r="N88" s="415"/>
      <c r="O88" s="415"/>
      <c r="P88" s="415"/>
      <c r="Q88" s="415"/>
      <c r="R88" s="415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415"/>
      <c r="AL88" s="415"/>
      <c r="AM88" s="415"/>
      <c r="AN88" s="415"/>
      <c r="AO88" s="415"/>
      <c r="AP88" s="415"/>
      <c r="AQ88" s="415"/>
      <c r="AR88" s="415"/>
      <c r="AS88" s="415"/>
      <c r="AT88" s="415"/>
      <c r="AU88" s="415"/>
      <c r="AV88" s="415"/>
      <c r="AW88" s="415"/>
      <c r="AX88" s="415"/>
      <c r="AY88" s="415"/>
      <c r="AZ88" s="415"/>
      <c r="BA88" s="415"/>
      <c r="BB88" s="415"/>
      <c r="BC88" s="415"/>
      <c r="BD88" s="415"/>
      <c r="BE88" s="415"/>
      <c r="BF88" s="415"/>
      <c r="BG88" s="415"/>
      <c r="BH88" s="415"/>
      <c r="BI88" s="415"/>
      <c r="BJ88" s="415"/>
      <c r="BK88" s="415"/>
      <c r="BL88" s="415"/>
      <c r="BM88" s="415"/>
      <c r="BN88" s="415"/>
      <c r="BO88" s="415"/>
      <c r="BP88" s="415"/>
      <c r="BQ88" s="415"/>
      <c r="BR88" s="415"/>
      <c r="BS88" s="415"/>
      <c r="BT88" s="415"/>
      <c r="BU88" s="415"/>
      <c r="BV88" s="415"/>
      <c r="BW88" s="415"/>
      <c r="BX88" s="415"/>
      <c r="BY88" s="415"/>
      <c r="BZ88" s="93"/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</row>
    <row r="89" spans="1:124" ht="1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</row>
    <row r="90" spans="1:124" ht="27.75" customHeight="1">
      <c r="A90" s="193" t="s">
        <v>106</v>
      </c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93"/>
      <c r="AT90" s="193"/>
      <c r="AU90" s="193"/>
      <c r="AV90" s="193"/>
      <c r="AW90" s="193"/>
      <c r="AX90" s="193"/>
      <c r="AY90" s="193"/>
      <c r="AZ90" s="193"/>
      <c r="BA90" s="193"/>
      <c r="BB90" s="193"/>
      <c r="BC90" s="193"/>
      <c r="BD90" s="193"/>
      <c r="BE90" s="193"/>
      <c r="BF90" s="230" t="s">
        <v>107</v>
      </c>
      <c r="BG90" s="230"/>
      <c r="BH90" s="230"/>
      <c r="BI90" s="230"/>
      <c r="BJ90" s="230"/>
      <c r="BK90" s="230"/>
      <c r="BL90" s="230"/>
      <c r="BM90" s="230"/>
      <c r="BN90" s="230"/>
      <c r="BO90" s="230"/>
      <c r="BP90" s="230" t="s">
        <v>108</v>
      </c>
      <c r="BQ90" s="230"/>
      <c r="BR90" s="230"/>
      <c r="BS90" s="230"/>
      <c r="BT90" s="230"/>
      <c r="BU90" s="230"/>
      <c r="BV90" s="230"/>
      <c r="BW90" s="230"/>
      <c r="BX90" s="230"/>
      <c r="BY90" s="230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</row>
    <row r="91" spans="1:124" ht="51.75" customHeight="1">
      <c r="A91" s="128" t="s">
        <v>14</v>
      </c>
      <c r="B91" s="128"/>
      <c r="C91" s="128"/>
      <c r="D91" s="128" t="s">
        <v>48</v>
      </c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 t="s">
        <v>49</v>
      </c>
      <c r="AF91" s="128"/>
      <c r="AG91" s="128"/>
      <c r="AH91" s="128"/>
      <c r="AI91" s="128"/>
      <c r="AJ91" s="128"/>
      <c r="AK91" s="128"/>
      <c r="AL91" s="128"/>
      <c r="AM91" s="128"/>
      <c r="AN91" s="128"/>
      <c r="AO91" s="128" t="s">
        <v>50</v>
      </c>
      <c r="AP91" s="128"/>
      <c r="AQ91" s="128"/>
      <c r="AR91" s="128"/>
      <c r="AS91" s="128"/>
      <c r="AT91" s="128"/>
      <c r="AU91" s="128"/>
      <c r="AV91" s="128"/>
      <c r="AW91" s="128"/>
      <c r="AX91" s="128" t="s">
        <v>90</v>
      </c>
      <c r="AY91" s="128"/>
      <c r="AZ91" s="128"/>
      <c r="BA91" s="128"/>
      <c r="BB91" s="128"/>
      <c r="BC91" s="128"/>
      <c r="BD91" s="128"/>
      <c r="BE91" s="128"/>
      <c r="BF91" s="193" t="s">
        <v>117</v>
      </c>
      <c r="BG91" s="362"/>
      <c r="BH91" s="362"/>
      <c r="BI91" s="362"/>
      <c r="BJ91" s="362"/>
      <c r="BK91" s="362"/>
      <c r="BL91" s="362"/>
      <c r="BM91" s="362"/>
      <c r="BN91" s="362"/>
      <c r="BO91" s="362"/>
      <c r="BP91" s="193" t="s">
        <v>117</v>
      </c>
      <c r="BQ91" s="362"/>
      <c r="BR91" s="362"/>
      <c r="BS91" s="362"/>
      <c r="BT91" s="362"/>
      <c r="BU91" s="362"/>
      <c r="BV91" s="362"/>
      <c r="BW91" s="362"/>
      <c r="BX91" s="362"/>
      <c r="BY91" s="362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</row>
    <row r="92" spans="1:124" ht="15">
      <c r="A92" s="128">
        <v>1</v>
      </c>
      <c r="B92" s="128"/>
      <c r="C92" s="128"/>
      <c r="D92" s="128">
        <v>2</v>
      </c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>
        <v>3</v>
      </c>
      <c r="AF92" s="128"/>
      <c r="AG92" s="128"/>
      <c r="AH92" s="128"/>
      <c r="AI92" s="128"/>
      <c r="AJ92" s="128"/>
      <c r="AK92" s="128"/>
      <c r="AL92" s="128"/>
      <c r="AM92" s="128"/>
      <c r="AN92" s="128"/>
      <c r="AO92" s="128">
        <v>4</v>
      </c>
      <c r="AP92" s="128"/>
      <c r="AQ92" s="128"/>
      <c r="AR92" s="128"/>
      <c r="AS92" s="128"/>
      <c r="AT92" s="128"/>
      <c r="AU92" s="128"/>
      <c r="AV92" s="128"/>
      <c r="AW92" s="128"/>
      <c r="AX92" s="128">
        <v>5</v>
      </c>
      <c r="AY92" s="128"/>
      <c r="AZ92" s="128"/>
      <c r="BA92" s="128"/>
      <c r="BB92" s="128"/>
      <c r="BC92" s="128"/>
      <c r="BD92" s="128"/>
      <c r="BE92" s="128"/>
      <c r="BF92" s="228" t="s">
        <v>114</v>
      </c>
      <c r="BG92" s="237"/>
      <c r="BH92" s="237"/>
      <c r="BI92" s="237"/>
      <c r="BJ92" s="237"/>
      <c r="BK92" s="237"/>
      <c r="BL92" s="237"/>
      <c r="BM92" s="237"/>
      <c r="BN92" s="237"/>
      <c r="BO92" s="237"/>
      <c r="BP92" s="228" t="s">
        <v>115</v>
      </c>
      <c r="BQ92" s="237"/>
      <c r="BR92" s="237"/>
      <c r="BS92" s="237"/>
      <c r="BT92" s="237"/>
      <c r="BU92" s="237"/>
      <c r="BV92" s="237"/>
      <c r="BW92" s="237"/>
      <c r="BX92" s="237"/>
      <c r="BY92" s="237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</row>
    <row r="93" spans="1:124" ht="15">
      <c r="A93" s="128"/>
      <c r="B93" s="128"/>
      <c r="C93" s="128"/>
      <c r="D93" s="13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8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29"/>
      <c r="AP93" s="129"/>
      <c r="AQ93" s="129"/>
      <c r="AR93" s="129"/>
      <c r="AS93" s="129"/>
      <c r="AT93" s="129"/>
      <c r="AU93" s="129"/>
      <c r="AV93" s="129"/>
      <c r="AW93" s="129"/>
      <c r="AX93" s="132"/>
      <c r="AY93" s="132"/>
      <c r="AZ93" s="132"/>
      <c r="BA93" s="132"/>
      <c r="BB93" s="132"/>
      <c r="BC93" s="132"/>
      <c r="BD93" s="132"/>
      <c r="BE93" s="132"/>
      <c r="BF93" s="228" t="s">
        <v>11</v>
      </c>
      <c r="BG93" s="237"/>
      <c r="BH93" s="237"/>
      <c r="BI93" s="237"/>
      <c r="BJ93" s="237"/>
      <c r="BK93" s="237"/>
      <c r="BL93" s="237"/>
      <c r="BM93" s="237"/>
      <c r="BN93" s="237"/>
      <c r="BO93" s="237"/>
      <c r="BP93" s="228" t="s">
        <v>11</v>
      </c>
      <c r="BQ93" s="237"/>
      <c r="BR93" s="237"/>
      <c r="BS93" s="237"/>
      <c r="BT93" s="237"/>
      <c r="BU93" s="237"/>
      <c r="BV93" s="237"/>
      <c r="BW93" s="237"/>
      <c r="BX93" s="237"/>
      <c r="BY93" s="237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</row>
    <row r="94" spans="1:124" ht="15">
      <c r="A94" s="128"/>
      <c r="B94" s="128"/>
      <c r="C94" s="128"/>
      <c r="D94" s="194" t="s">
        <v>119</v>
      </c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6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29"/>
      <c r="AP94" s="129"/>
      <c r="AQ94" s="129"/>
      <c r="AR94" s="129"/>
      <c r="AS94" s="129"/>
      <c r="AT94" s="129"/>
      <c r="AU94" s="129"/>
      <c r="AV94" s="129"/>
      <c r="AW94" s="129"/>
      <c r="AX94" s="132"/>
      <c r="AY94" s="132"/>
      <c r="AZ94" s="132"/>
      <c r="BA94" s="132"/>
      <c r="BB94" s="132"/>
      <c r="BC94" s="132"/>
      <c r="BD94" s="132"/>
      <c r="BE94" s="132"/>
      <c r="BF94" s="228"/>
      <c r="BG94" s="237"/>
      <c r="BH94" s="237"/>
      <c r="BI94" s="237"/>
      <c r="BJ94" s="237"/>
      <c r="BK94" s="237"/>
      <c r="BL94" s="237"/>
      <c r="BM94" s="237"/>
      <c r="BN94" s="237"/>
      <c r="BO94" s="237"/>
      <c r="BP94" s="228"/>
      <c r="BQ94" s="237"/>
      <c r="BR94" s="237"/>
      <c r="BS94" s="237"/>
      <c r="BT94" s="237"/>
      <c r="BU94" s="237"/>
      <c r="BV94" s="237"/>
      <c r="BW94" s="237"/>
      <c r="BX94" s="237"/>
      <c r="BY94" s="237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</row>
    <row r="95" spans="1:124" ht="1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444"/>
      <c r="BG95" s="444"/>
      <c r="BH95" s="444"/>
      <c r="BI95" s="444"/>
      <c r="BJ95" s="444"/>
      <c r="BK95" s="444"/>
      <c r="BL95" s="444"/>
      <c r="BM95" s="444"/>
      <c r="BN95" s="444"/>
      <c r="BO95" s="444"/>
      <c r="BP95" s="444"/>
      <c r="BQ95" s="444"/>
      <c r="BR95" s="444"/>
      <c r="BS95" s="444"/>
      <c r="BT95" s="444"/>
      <c r="BU95" s="444"/>
      <c r="BV95" s="444"/>
      <c r="BW95" s="444"/>
      <c r="BX95" s="444"/>
      <c r="BY95" s="444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</row>
    <row r="96" spans="1:124" ht="15" customHeight="1">
      <c r="A96" s="414" t="s">
        <v>56</v>
      </c>
      <c r="B96" s="409"/>
      <c r="C96" s="409"/>
      <c r="D96" s="409"/>
      <c r="E96" s="409"/>
      <c r="F96" s="409"/>
      <c r="G96" s="409"/>
      <c r="H96" s="409"/>
      <c r="I96" s="409"/>
      <c r="J96" s="409"/>
      <c r="K96" s="409"/>
      <c r="L96" s="409"/>
      <c r="M96" s="409"/>
      <c r="N96" s="409"/>
      <c r="O96" s="409"/>
      <c r="P96" s="409"/>
      <c r="Q96" s="409"/>
      <c r="R96" s="409"/>
      <c r="S96" s="409"/>
      <c r="T96" s="409"/>
      <c r="U96" s="409"/>
      <c r="V96" s="409"/>
      <c r="W96" s="409"/>
      <c r="X96" s="409"/>
      <c r="Y96" s="409"/>
      <c r="Z96" s="409"/>
      <c r="AA96" s="409"/>
      <c r="AB96" s="409"/>
      <c r="AC96" s="409"/>
      <c r="AD96" s="409"/>
      <c r="AE96" s="409"/>
      <c r="AF96" s="409"/>
      <c r="AG96" s="409"/>
      <c r="AH96" s="409"/>
      <c r="AI96" s="409"/>
      <c r="AJ96" s="409"/>
      <c r="AK96" s="409"/>
      <c r="AL96" s="409"/>
      <c r="AM96" s="409"/>
      <c r="AN96" s="409"/>
      <c r="AO96" s="409"/>
      <c r="AP96" s="409"/>
      <c r="AQ96" s="409"/>
      <c r="AR96" s="409"/>
      <c r="AS96" s="409"/>
      <c r="AT96" s="409"/>
      <c r="AU96" s="409"/>
      <c r="AV96" s="409"/>
      <c r="AW96" s="409"/>
      <c r="AX96" s="409"/>
      <c r="AY96" s="409"/>
      <c r="AZ96" s="409"/>
      <c r="BA96" s="409"/>
      <c r="BB96" s="409"/>
      <c r="BC96" s="409"/>
      <c r="BD96" s="409"/>
      <c r="BE96" s="409"/>
      <c r="BF96" s="409"/>
      <c r="BG96" s="409"/>
      <c r="BH96" s="409"/>
      <c r="BI96" s="409"/>
      <c r="BJ96" s="409"/>
      <c r="BK96" s="409"/>
      <c r="BL96" s="409"/>
      <c r="BM96" s="409"/>
      <c r="BN96" s="409"/>
      <c r="BO96" s="409"/>
      <c r="BP96" s="409"/>
      <c r="BQ96" s="409"/>
      <c r="BR96" s="409"/>
      <c r="BS96" s="409"/>
      <c r="BT96" s="409"/>
      <c r="BU96" s="409"/>
      <c r="BV96" s="409"/>
      <c r="BW96" s="409"/>
      <c r="BX96" s="409"/>
      <c r="BY96" s="409"/>
      <c r="BZ96" s="414"/>
      <c r="CA96" s="409"/>
      <c r="CB96" s="409"/>
      <c r="CC96" s="409"/>
      <c r="CD96" s="409"/>
      <c r="CE96" s="409"/>
      <c r="CF96" s="409"/>
      <c r="CG96" s="409"/>
      <c r="CH96" s="409"/>
      <c r="CI96" s="409"/>
      <c r="CJ96" s="409"/>
      <c r="CK96" s="409"/>
      <c r="CL96" s="409"/>
      <c r="CM96" s="409"/>
      <c r="CN96" s="409"/>
      <c r="CO96" s="409"/>
      <c r="CP96" s="409"/>
      <c r="CQ96" s="409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</row>
    <row r="97" spans="1:124" ht="15" customHeight="1">
      <c r="A97" s="348" t="s">
        <v>125</v>
      </c>
      <c r="B97" s="348"/>
      <c r="C97" s="348"/>
      <c r="D97" s="348"/>
      <c r="E97" s="348"/>
      <c r="F97" s="348"/>
      <c r="G97" s="348"/>
      <c r="H97" s="348"/>
      <c r="I97" s="348"/>
      <c r="J97" s="348"/>
      <c r="K97" s="348"/>
      <c r="L97" s="219" t="s">
        <v>150</v>
      </c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19"/>
      <c r="AH97" s="219"/>
      <c r="AI97" s="219"/>
      <c r="AJ97" s="219"/>
      <c r="AK97" s="219"/>
      <c r="AL97" s="219"/>
      <c r="AM97" s="219"/>
      <c r="AN97" s="219"/>
      <c r="AO97" s="219"/>
      <c r="AP97" s="219"/>
      <c r="AQ97" s="219"/>
      <c r="AR97" s="219"/>
      <c r="AS97" s="219"/>
      <c r="AT97" s="219"/>
      <c r="AU97" s="219"/>
      <c r="AV97" s="219"/>
      <c r="AW97" s="219"/>
      <c r="AX97" s="219"/>
      <c r="AY97" s="219"/>
      <c r="AZ97" s="219"/>
      <c r="BA97" s="219"/>
      <c r="BB97" s="219"/>
      <c r="BC97" s="219"/>
      <c r="BD97" s="219"/>
      <c r="BE97" s="219"/>
      <c r="BF97" s="219"/>
      <c r="BG97" s="219"/>
      <c r="BH97" s="219"/>
      <c r="BI97" s="219"/>
      <c r="BJ97" s="219"/>
      <c r="BK97" s="219"/>
      <c r="BL97" s="219"/>
      <c r="BM97" s="219"/>
      <c r="BN97" s="219"/>
      <c r="BO97" s="219"/>
      <c r="BP97" s="219"/>
      <c r="BQ97" s="219"/>
      <c r="BR97" s="219"/>
      <c r="BS97" s="219"/>
      <c r="BT97" s="219"/>
      <c r="BU97" s="219"/>
      <c r="BV97" s="219"/>
      <c r="BW97" s="219"/>
      <c r="BX97" s="219"/>
      <c r="BY97" s="219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  <c r="CO97" s="93"/>
      <c r="CP97" s="93"/>
      <c r="CQ97" s="93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</row>
    <row r="98" spans="1:124" ht="1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</row>
    <row r="99" spans="1:124" ht="15" customHeight="1">
      <c r="A99" s="346" t="s">
        <v>57</v>
      </c>
      <c r="B99" s="346"/>
      <c r="C99" s="346"/>
      <c r="D99" s="346"/>
      <c r="E99" s="346"/>
      <c r="F99" s="346"/>
      <c r="G99" s="346"/>
      <c r="H99" s="346"/>
      <c r="I99" s="346"/>
      <c r="J99" s="346"/>
      <c r="K99" s="346"/>
      <c r="L99" s="346"/>
      <c r="M99" s="346"/>
      <c r="N99" s="346"/>
      <c r="O99" s="346"/>
      <c r="P99" s="346"/>
      <c r="Q99" s="346"/>
      <c r="R99" s="346"/>
      <c r="S99" s="346"/>
      <c r="T99" s="346"/>
      <c r="U99" s="346"/>
      <c r="V99" s="346"/>
      <c r="W99" s="346"/>
      <c r="X99" s="346"/>
      <c r="Y99" s="346"/>
      <c r="Z99" s="346"/>
      <c r="AA99" s="346"/>
      <c r="AB99" s="346"/>
      <c r="AC99" s="346"/>
      <c r="AD99" s="346"/>
      <c r="AE99" s="346"/>
      <c r="AF99" s="346"/>
      <c r="AG99" s="346"/>
      <c r="AH99" s="346"/>
      <c r="AI99" s="346"/>
      <c r="AJ99" s="346"/>
      <c r="AK99" s="346"/>
      <c r="AL99" s="346"/>
      <c r="AM99" s="346"/>
      <c r="AN99" s="346"/>
      <c r="AO99" s="346"/>
      <c r="AP99" s="346"/>
      <c r="AQ99" s="346"/>
      <c r="AR99" s="346"/>
      <c r="AS99" s="346"/>
      <c r="AT99" s="346"/>
      <c r="AU99" s="346"/>
      <c r="AV99" s="346"/>
      <c r="AW99" s="346"/>
      <c r="AX99" s="346"/>
      <c r="AY99" s="346"/>
      <c r="AZ99" s="346"/>
      <c r="BA99" s="346"/>
      <c r="BB99" s="346"/>
      <c r="BC99" s="346"/>
      <c r="BD99" s="346"/>
      <c r="BE99" s="346"/>
      <c r="BF99" s="346"/>
      <c r="BG99" s="346"/>
      <c r="BH99" s="346"/>
      <c r="BI99" s="346"/>
      <c r="BJ99" s="346"/>
      <c r="BK99" s="346"/>
      <c r="BL99" s="346"/>
      <c r="BM99" s="346"/>
      <c r="BN99" s="346"/>
      <c r="BO99" s="346"/>
      <c r="BP99" s="346"/>
      <c r="BQ99" s="346"/>
      <c r="BR99" s="346"/>
      <c r="BS99" s="346"/>
      <c r="BT99" s="346"/>
      <c r="BU99" s="346"/>
      <c r="BV99" s="346"/>
      <c r="BW99" s="346"/>
      <c r="BX99" s="346"/>
      <c r="BY99" s="346"/>
      <c r="BZ99" s="346"/>
      <c r="CA99" s="346"/>
      <c r="CB99" s="346"/>
      <c r="CC99" s="346"/>
      <c r="CD99" s="346"/>
      <c r="CE99" s="346"/>
      <c r="CF99" s="346"/>
      <c r="CG99" s="346"/>
      <c r="CH99" s="346"/>
      <c r="CI99" s="346"/>
      <c r="CJ99" s="346"/>
      <c r="CK99" s="346"/>
      <c r="CL99" s="346"/>
      <c r="CM99" s="346"/>
      <c r="CN99" s="346"/>
      <c r="CO99" s="346"/>
      <c r="CP99" s="346"/>
      <c r="CQ99" s="346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</row>
    <row r="100" spans="1:124" ht="27" customHeight="1">
      <c r="A100" s="193" t="s">
        <v>106</v>
      </c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193"/>
      <c r="AK100" s="193"/>
      <c r="AL100" s="193"/>
      <c r="AM100" s="193"/>
      <c r="AN100" s="193"/>
      <c r="AO100" s="193"/>
      <c r="AP100" s="193"/>
      <c r="AQ100" s="193"/>
      <c r="AR100" s="193"/>
      <c r="AS100" s="193"/>
      <c r="AT100" s="193"/>
      <c r="AU100" s="193"/>
      <c r="AV100" s="193"/>
      <c r="AW100" s="193"/>
      <c r="AX100" s="193"/>
      <c r="AY100" s="193"/>
      <c r="AZ100" s="193"/>
      <c r="BA100" s="193"/>
      <c r="BB100" s="193"/>
      <c r="BC100" s="193"/>
      <c r="BD100" s="193"/>
      <c r="BE100" s="193"/>
      <c r="BF100" s="230" t="s">
        <v>107</v>
      </c>
      <c r="BG100" s="230"/>
      <c r="BH100" s="230"/>
      <c r="BI100" s="230"/>
      <c r="BJ100" s="230"/>
      <c r="BK100" s="230"/>
      <c r="BL100" s="230"/>
      <c r="BM100" s="230"/>
      <c r="BN100" s="230"/>
      <c r="BO100" s="230"/>
      <c r="BP100" s="230" t="s">
        <v>108</v>
      </c>
      <c r="BQ100" s="230"/>
      <c r="BR100" s="230"/>
      <c r="BS100" s="230"/>
      <c r="BT100" s="230"/>
      <c r="BU100" s="230"/>
      <c r="BV100" s="230"/>
      <c r="BW100" s="230"/>
      <c r="BX100" s="230"/>
      <c r="BY100" s="230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</row>
    <row r="101" spans="1:124" ht="38.25" customHeight="1">
      <c r="A101" s="128" t="s">
        <v>14</v>
      </c>
      <c r="B101" s="128"/>
      <c r="C101" s="128"/>
      <c r="D101" s="128" t="s">
        <v>16</v>
      </c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 t="s">
        <v>59</v>
      </c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 t="s">
        <v>60</v>
      </c>
      <c r="AG101" s="128"/>
      <c r="AH101" s="128"/>
      <c r="AI101" s="128"/>
      <c r="AJ101" s="128"/>
      <c r="AK101" s="128"/>
      <c r="AL101" s="128"/>
      <c r="AM101" s="128"/>
      <c r="AN101" s="128"/>
      <c r="AO101" s="128" t="s">
        <v>61</v>
      </c>
      <c r="AP101" s="128"/>
      <c r="AQ101" s="128"/>
      <c r="AR101" s="128"/>
      <c r="AS101" s="128"/>
      <c r="AT101" s="128"/>
      <c r="AU101" s="128"/>
      <c r="AV101" s="128"/>
      <c r="AW101" s="128"/>
      <c r="AX101" s="128" t="s">
        <v>91</v>
      </c>
      <c r="AY101" s="128"/>
      <c r="AZ101" s="128"/>
      <c r="BA101" s="128"/>
      <c r="BB101" s="128"/>
      <c r="BC101" s="128"/>
      <c r="BD101" s="128"/>
      <c r="BE101" s="128"/>
      <c r="BF101" s="193" t="s">
        <v>113</v>
      </c>
      <c r="BG101" s="362"/>
      <c r="BH101" s="362"/>
      <c r="BI101" s="362"/>
      <c r="BJ101" s="362"/>
      <c r="BK101" s="362"/>
      <c r="BL101" s="362"/>
      <c r="BM101" s="362"/>
      <c r="BN101" s="362"/>
      <c r="BO101" s="362"/>
      <c r="BP101" s="193" t="s">
        <v>113</v>
      </c>
      <c r="BQ101" s="362"/>
      <c r="BR101" s="362"/>
      <c r="BS101" s="362"/>
      <c r="BT101" s="362"/>
      <c r="BU101" s="362"/>
      <c r="BV101" s="362"/>
      <c r="BW101" s="362"/>
      <c r="BX101" s="362"/>
      <c r="BY101" s="362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</row>
    <row r="102" spans="1:124" ht="15">
      <c r="A102" s="214">
        <v>1</v>
      </c>
      <c r="B102" s="214"/>
      <c r="C102" s="214"/>
      <c r="D102" s="214">
        <v>2</v>
      </c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>
        <v>3</v>
      </c>
      <c r="U102" s="214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4">
        <v>4</v>
      </c>
      <c r="AG102" s="214"/>
      <c r="AH102" s="214"/>
      <c r="AI102" s="214"/>
      <c r="AJ102" s="214"/>
      <c r="AK102" s="214"/>
      <c r="AL102" s="214"/>
      <c r="AM102" s="214"/>
      <c r="AN102" s="214"/>
      <c r="AO102" s="214">
        <v>5</v>
      </c>
      <c r="AP102" s="214"/>
      <c r="AQ102" s="214"/>
      <c r="AR102" s="214"/>
      <c r="AS102" s="214"/>
      <c r="AT102" s="214"/>
      <c r="AU102" s="214"/>
      <c r="AV102" s="214"/>
      <c r="AW102" s="214"/>
      <c r="AX102" s="214">
        <v>6</v>
      </c>
      <c r="AY102" s="214"/>
      <c r="AZ102" s="214"/>
      <c r="BA102" s="214"/>
      <c r="BB102" s="214"/>
      <c r="BC102" s="214"/>
      <c r="BD102" s="214"/>
      <c r="BE102" s="214"/>
      <c r="BF102" s="228" t="s">
        <v>115</v>
      </c>
      <c r="BG102" s="237"/>
      <c r="BH102" s="237"/>
      <c r="BI102" s="237"/>
      <c r="BJ102" s="237"/>
      <c r="BK102" s="237"/>
      <c r="BL102" s="237"/>
      <c r="BM102" s="237"/>
      <c r="BN102" s="237"/>
      <c r="BO102" s="237"/>
      <c r="BP102" s="228" t="s">
        <v>116</v>
      </c>
      <c r="BQ102" s="237"/>
      <c r="BR102" s="237"/>
      <c r="BS102" s="237"/>
      <c r="BT102" s="237"/>
      <c r="BU102" s="237"/>
      <c r="BV102" s="237"/>
      <c r="BW102" s="237"/>
      <c r="BX102" s="237"/>
      <c r="BY102" s="237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</row>
    <row r="103" spans="1:124" ht="15">
      <c r="A103" s="128" t="s">
        <v>27</v>
      </c>
      <c r="B103" s="128"/>
      <c r="C103" s="128"/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  <c r="N103" s="236"/>
      <c r="O103" s="236"/>
      <c r="P103" s="236"/>
      <c r="Q103" s="236"/>
      <c r="R103" s="236"/>
      <c r="S103" s="236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228" t="s">
        <v>11</v>
      </c>
      <c r="BG103" s="237"/>
      <c r="BH103" s="237"/>
      <c r="BI103" s="237"/>
      <c r="BJ103" s="237"/>
      <c r="BK103" s="237"/>
      <c r="BL103" s="237"/>
      <c r="BM103" s="237"/>
      <c r="BN103" s="237"/>
      <c r="BO103" s="237"/>
      <c r="BP103" s="228" t="s">
        <v>11</v>
      </c>
      <c r="BQ103" s="237"/>
      <c r="BR103" s="237"/>
      <c r="BS103" s="237"/>
      <c r="BT103" s="237"/>
      <c r="BU103" s="237"/>
      <c r="BV103" s="237"/>
      <c r="BW103" s="237"/>
      <c r="BX103" s="237"/>
      <c r="BY103" s="237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</row>
    <row r="104" spans="1:124" ht="15">
      <c r="A104" s="128"/>
      <c r="B104" s="128"/>
      <c r="C104" s="128"/>
      <c r="D104" s="194" t="s">
        <v>58</v>
      </c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6"/>
      <c r="T104" s="129" t="s">
        <v>11</v>
      </c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 t="s">
        <v>11</v>
      </c>
      <c r="AG104" s="129"/>
      <c r="AH104" s="129"/>
      <c r="AI104" s="129"/>
      <c r="AJ104" s="129"/>
      <c r="AK104" s="129"/>
      <c r="AL104" s="129"/>
      <c r="AM104" s="129"/>
      <c r="AN104" s="129"/>
      <c r="AO104" s="132" t="s">
        <v>11</v>
      </c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132"/>
      <c r="BD104" s="132"/>
      <c r="BE104" s="132"/>
      <c r="BF104" s="228"/>
      <c r="BG104" s="237"/>
      <c r="BH104" s="237"/>
      <c r="BI104" s="237"/>
      <c r="BJ104" s="237"/>
      <c r="BK104" s="237"/>
      <c r="BL104" s="237"/>
      <c r="BM104" s="237"/>
      <c r="BN104" s="237"/>
      <c r="BO104" s="237"/>
      <c r="BP104" s="228"/>
      <c r="BQ104" s="237"/>
      <c r="BR104" s="237"/>
      <c r="BS104" s="237"/>
      <c r="BT104" s="237"/>
      <c r="BU104" s="237"/>
      <c r="BV104" s="237"/>
      <c r="BW104" s="237"/>
      <c r="BX104" s="237"/>
      <c r="BY104" s="237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</row>
    <row r="105" spans="1:124" ht="1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</row>
    <row r="106" spans="1:124" ht="15" customHeight="1">
      <c r="A106" s="414" t="s">
        <v>62</v>
      </c>
      <c r="B106" s="409"/>
      <c r="C106" s="409"/>
      <c r="D106" s="409"/>
      <c r="E106" s="409"/>
      <c r="F106" s="409"/>
      <c r="G106" s="409"/>
      <c r="H106" s="409"/>
      <c r="I106" s="409"/>
      <c r="J106" s="409"/>
      <c r="K106" s="409"/>
      <c r="L106" s="409"/>
      <c r="M106" s="409"/>
      <c r="N106" s="409"/>
      <c r="O106" s="409"/>
      <c r="P106" s="409"/>
      <c r="Q106" s="409"/>
      <c r="R106" s="409"/>
      <c r="S106" s="409"/>
      <c r="T106" s="409"/>
      <c r="U106" s="409"/>
      <c r="V106" s="409"/>
      <c r="W106" s="409"/>
      <c r="X106" s="409"/>
      <c r="Y106" s="409"/>
      <c r="Z106" s="409"/>
      <c r="AA106" s="409"/>
      <c r="AB106" s="409"/>
      <c r="AC106" s="409"/>
      <c r="AD106" s="409"/>
      <c r="AE106" s="409"/>
      <c r="AF106" s="409"/>
      <c r="AG106" s="409"/>
      <c r="AH106" s="409"/>
      <c r="AI106" s="409"/>
      <c r="AJ106" s="409"/>
      <c r="AK106" s="409"/>
      <c r="AL106" s="409"/>
      <c r="AM106" s="409"/>
      <c r="AN106" s="409"/>
      <c r="AO106" s="409"/>
      <c r="AP106" s="409"/>
      <c r="AQ106" s="409"/>
      <c r="AR106" s="409"/>
      <c r="AS106" s="409"/>
      <c r="AT106" s="409"/>
      <c r="AU106" s="409"/>
      <c r="AV106" s="409"/>
      <c r="AW106" s="409"/>
      <c r="AX106" s="409"/>
      <c r="AY106" s="409"/>
      <c r="AZ106" s="409"/>
      <c r="BA106" s="409"/>
      <c r="BB106" s="409"/>
      <c r="BC106" s="409"/>
      <c r="BD106" s="409"/>
      <c r="BE106" s="409"/>
      <c r="BF106" s="409"/>
      <c r="BG106" s="409"/>
      <c r="BH106" s="409"/>
      <c r="BI106" s="409"/>
      <c r="BJ106" s="409"/>
      <c r="BK106" s="409"/>
      <c r="BL106" s="409"/>
      <c r="BM106" s="409"/>
      <c r="BN106" s="409"/>
      <c r="BO106" s="409"/>
      <c r="BP106" s="409"/>
      <c r="BQ106" s="409"/>
      <c r="BR106" s="409"/>
      <c r="BS106" s="409"/>
      <c r="BT106" s="409"/>
      <c r="BU106" s="409"/>
      <c r="BV106" s="409"/>
      <c r="BW106" s="409"/>
      <c r="BX106" s="409"/>
      <c r="BY106" s="409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</row>
    <row r="107" spans="1:124" ht="15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</row>
    <row r="108" spans="1:124" ht="26.25" customHeight="1">
      <c r="A108" s="193" t="s">
        <v>106</v>
      </c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193"/>
      <c r="AJ108" s="193"/>
      <c r="AK108" s="193"/>
      <c r="AL108" s="193"/>
      <c r="AM108" s="193"/>
      <c r="AN108" s="193"/>
      <c r="AO108" s="193"/>
      <c r="AP108" s="193"/>
      <c r="AQ108" s="193"/>
      <c r="AR108" s="193"/>
      <c r="AS108" s="193"/>
      <c r="AT108" s="193"/>
      <c r="AU108" s="193"/>
      <c r="AV108" s="193"/>
      <c r="AW108" s="193"/>
      <c r="AX108" s="193"/>
      <c r="AY108" s="193"/>
      <c r="AZ108" s="193"/>
      <c r="BA108" s="193"/>
      <c r="BB108" s="193"/>
      <c r="BC108" s="193"/>
      <c r="BD108" s="193"/>
      <c r="BE108" s="193"/>
      <c r="BF108" s="230" t="s">
        <v>107</v>
      </c>
      <c r="BG108" s="230"/>
      <c r="BH108" s="230"/>
      <c r="BI108" s="230"/>
      <c r="BJ108" s="230"/>
      <c r="BK108" s="230"/>
      <c r="BL108" s="230"/>
      <c r="BM108" s="230"/>
      <c r="BN108" s="230"/>
      <c r="BO108" s="230"/>
      <c r="BP108" s="230" t="s">
        <v>108</v>
      </c>
      <c r="BQ108" s="230"/>
      <c r="BR108" s="230"/>
      <c r="BS108" s="230"/>
      <c r="BT108" s="230"/>
      <c r="BU108" s="230"/>
      <c r="BV108" s="230"/>
      <c r="BW108" s="230"/>
      <c r="BX108" s="230"/>
      <c r="BY108" s="230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</row>
    <row r="109" spans="1:124" ht="37.5" customHeight="1">
      <c r="A109" s="128" t="s">
        <v>14</v>
      </c>
      <c r="B109" s="128"/>
      <c r="C109" s="128"/>
      <c r="D109" s="128" t="s">
        <v>16</v>
      </c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 t="s">
        <v>63</v>
      </c>
      <c r="AE109" s="128"/>
      <c r="AF109" s="128"/>
      <c r="AG109" s="128"/>
      <c r="AH109" s="128"/>
      <c r="AI109" s="128"/>
      <c r="AJ109" s="128"/>
      <c r="AK109" s="128"/>
      <c r="AL109" s="128"/>
      <c r="AM109" s="128" t="s">
        <v>64</v>
      </c>
      <c r="AN109" s="128"/>
      <c r="AO109" s="128"/>
      <c r="AP109" s="128"/>
      <c r="AQ109" s="128"/>
      <c r="AR109" s="128"/>
      <c r="AS109" s="128"/>
      <c r="AT109" s="128"/>
      <c r="AU109" s="128"/>
      <c r="AV109" s="128" t="s">
        <v>92</v>
      </c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93" t="s">
        <v>113</v>
      </c>
      <c r="BG109" s="362"/>
      <c r="BH109" s="362"/>
      <c r="BI109" s="362"/>
      <c r="BJ109" s="362"/>
      <c r="BK109" s="362"/>
      <c r="BL109" s="362"/>
      <c r="BM109" s="362"/>
      <c r="BN109" s="362"/>
      <c r="BO109" s="362"/>
      <c r="BP109" s="193" t="s">
        <v>113</v>
      </c>
      <c r="BQ109" s="362"/>
      <c r="BR109" s="362"/>
      <c r="BS109" s="362"/>
      <c r="BT109" s="362"/>
      <c r="BU109" s="362"/>
      <c r="BV109" s="362"/>
      <c r="BW109" s="362"/>
      <c r="BX109" s="362"/>
      <c r="BY109" s="362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</row>
    <row r="110" spans="1:124" ht="15">
      <c r="A110" s="214">
        <v>1</v>
      </c>
      <c r="B110" s="214"/>
      <c r="C110" s="214"/>
      <c r="D110" s="214">
        <v>2</v>
      </c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4"/>
      <c r="AC110" s="214"/>
      <c r="AD110" s="214">
        <v>3</v>
      </c>
      <c r="AE110" s="214"/>
      <c r="AF110" s="214"/>
      <c r="AG110" s="214"/>
      <c r="AH110" s="214"/>
      <c r="AI110" s="214"/>
      <c r="AJ110" s="214"/>
      <c r="AK110" s="214"/>
      <c r="AL110" s="214"/>
      <c r="AM110" s="214">
        <v>4</v>
      </c>
      <c r="AN110" s="214"/>
      <c r="AO110" s="214"/>
      <c r="AP110" s="214"/>
      <c r="AQ110" s="214"/>
      <c r="AR110" s="214"/>
      <c r="AS110" s="214"/>
      <c r="AT110" s="214"/>
      <c r="AU110" s="214"/>
      <c r="AV110" s="214">
        <v>5</v>
      </c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28" t="s">
        <v>114</v>
      </c>
      <c r="BG110" s="237"/>
      <c r="BH110" s="237"/>
      <c r="BI110" s="237"/>
      <c r="BJ110" s="237"/>
      <c r="BK110" s="237"/>
      <c r="BL110" s="237"/>
      <c r="BM110" s="237"/>
      <c r="BN110" s="237"/>
      <c r="BO110" s="237"/>
      <c r="BP110" s="228" t="s">
        <v>115</v>
      </c>
      <c r="BQ110" s="237"/>
      <c r="BR110" s="237"/>
      <c r="BS110" s="237"/>
      <c r="BT110" s="237"/>
      <c r="BU110" s="237"/>
      <c r="BV110" s="237"/>
      <c r="BW110" s="237"/>
      <c r="BX110" s="237"/>
      <c r="BY110" s="237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</row>
    <row r="111" spans="1:124" ht="15">
      <c r="A111" s="142" t="s">
        <v>27</v>
      </c>
      <c r="B111" s="142"/>
      <c r="C111" s="142"/>
      <c r="D111" s="353" t="s">
        <v>192</v>
      </c>
      <c r="E111" s="354"/>
      <c r="F111" s="354"/>
      <c r="G111" s="354"/>
      <c r="H111" s="354"/>
      <c r="I111" s="354"/>
      <c r="J111" s="354"/>
      <c r="K111" s="354"/>
      <c r="L111" s="354"/>
      <c r="M111" s="354"/>
      <c r="N111" s="354"/>
      <c r="O111" s="354"/>
      <c r="P111" s="354"/>
      <c r="Q111" s="354"/>
      <c r="R111" s="354"/>
      <c r="S111" s="354"/>
      <c r="T111" s="354"/>
      <c r="U111" s="354"/>
      <c r="V111" s="354"/>
      <c r="W111" s="354"/>
      <c r="X111" s="354"/>
      <c r="Y111" s="354"/>
      <c r="Z111" s="354"/>
      <c r="AA111" s="354"/>
      <c r="AB111" s="354"/>
      <c r="AC111" s="355"/>
      <c r="AD111" s="359">
        <v>0</v>
      </c>
      <c r="AE111" s="359"/>
      <c r="AF111" s="359"/>
      <c r="AG111" s="359"/>
      <c r="AH111" s="359"/>
      <c r="AI111" s="359"/>
      <c r="AJ111" s="359"/>
      <c r="AK111" s="359"/>
      <c r="AL111" s="359"/>
      <c r="AM111" s="186"/>
      <c r="AN111" s="186"/>
      <c r="AO111" s="186"/>
      <c r="AP111" s="186"/>
      <c r="AQ111" s="186"/>
      <c r="AR111" s="186"/>
      <c r="AS111" s="186"/>
      <c r="AT111" s="186"/>
      <c r="AU111" s="186"/>
      <c r="AV111" s="186">
        <v>40426.86</v>
      </c>
      <c r="AW111" s="186"/>
      <c r="AX111" s="186"/>
      <c r="AY111" s="186"/>
      <c r="AZ111" s="186"/>
      <c r="BA111" s="186"/>
      <c r="BB111" s="186"/>
      <c r="BC111" s="186"/>
      <c r="BD111" s="186"/>
      <c r="BE111" s="186"/>
      <c r="BF111" s="411" t="s">
        <v>11</v>
      </c>
      <c r="BG111" s="411"/>
      <c r="BH111" s="411"/>
      <c r="BI111" s="411"/>
      <c r="BJ111" s="411"/>
      <c r="BK111" s="411"/>
      <c r="BL111" s="411"/>
      <c r="BM111" s="411"/>
      <c r="BN111" s="411"/>
      <c r="BO111" s="411"/>
      <c r="BP111" s="410" t="s">
        <v>11</v>
      </c>
      <c r="BQ111" s="410"/>
      <c r="BR111" s="410"/>
      <c r="BS111" s="410"/>
      <c r="BT111" s="410"/>
      <c r="BU111" s="410"/>
      <c r="BV111" s="410"/>
      <c r="BW111" s="410"/>
      <c r="BX111" s="410"/>
      <c r="BY111" s="410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</row>
    <row r="112" spans="1:124" ht="30" customHeight="1">
      <c r="A112" s="128" t="s">
        <v>31</v>
      </c>
      <c r="B112" s="128"/>
      <c r="C112" s="128"/>
      <c r="D112" s="136" t="s">
        <v>166</v>
      </c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8"/>
      <c r="AD112" s="129">
        <v>1</v>
      </c>
      <c r="AE112" s="129"/>
      <c r="AF112" s="129"/>
      <c r="AG112" s="129"/>
      <c r="AH112" s="129"/>
      <c r="AI112" s="129"/>
      <c r="AJ112" s="129"/>
      <c r="AK112" s="129"/>
      <c r="AL112" s="129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>
        <v>1333844.14</v>
      </c>
      <c r="AW112" s="131"/>
      <c r="AX112" s="131"/>
      <c r="AY112" s="131"/>
      <c r="AZ112" s="131"/>
      <c r="BA112" s="131"/>
      <c r="BB112" s="131"/>
      <c r="BC112" s="131"/>
      <c r="BD112" s="131"/>
      <c r="BE112" s="131"/>
      <c r="BF112" s="256">
        <v>160221.65</v>
      </c>
      <c r="BG112" s="257"/>
      <c r="BH112" s="257"/>
      <c r="BI112" s="257"/>
      <c r="BJ112" s="257"/>
      <c r="BK112" s="257"/>
      <c r="BL112" s="257"/>
      <c r="BM112" s="257"/>
      <c r="BN112" s="257"/>
      <c r="BO112" s="257"/>
      <c r="BP112" s="165" t="s">
        <v>11</v>
      </c>
      <c r="BQ112" s="441"/>
      <c r="BR112" s="441"/>
      <c r="BS112" s="441"/>
      <c r="BT112" s="441"/>
      <c r="BU112" s="441"/>
      <c r="BV112" s="441"/>
      <c r="BW112" s="441"/>
      <c r="BX112" s="441"/>
      <c r="BY112" s="44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</row>
    <row r="113" spans="1:124" ht="15">
      <c r="A113" s="128"/>
      <c r="B113" s="128"/>
      <c r="C113" s="128"/>
      <c r="D113" s="194" t="s">
        <v>10</v>
      </c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6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223">
        <f>SUM(AV111:BE112)</f>
        <v>1374271</v>
      </c>
      <c r="AW113" s="223"/>
      <c r="AX113" s="223"/>
      <c r="AY113" s="223"/>
      <c r="AZ113" s="223"/>
      <c r="BA113" s="223"/>
      <c r="BB113" s="223"/>
      <c r="BC113" s="223"/>
      <c r="BD113" s="223"/>
      <c r="BE113" s="223"/>
      <c r="BF113" s="442">
        <v>262100</v>
      </c>
      <c r="BG113" s="442"/>
      <c r="BH113" s="442"/>
      <c r="BI113" s="442"/>
      <c r="BJ113" s="442"/>
      <c r="BK113" s="442"/>
      <c r="BL113" s="442"/>
      <c r="BM113" s="442"/>
      <c r="BN113" s="442"/>
      <c r="BO113" s="442"/>
      <c r="BP113" s="443">
        <v>0</v>
      </c>
      <c r="BQ113" s="443"/>
      <c r="BR113" s="443"/>
      <c r="BS113" s="443"/>
      <c r="BT113" s="443"/>
      <c r="BU113" s="443"/>
      <c r="BV113" s="443"/>
      <c r="BW113" s="443"/>
      <c r="BX113" s="443"/>
      <c r="BY113" s="443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</row>
    <row r="114" spans="1:124" ht="1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</row>
    <row r="115" spans="1:124" ht="15" customHeight="1">
      <c r="A115" s="346" t="s">
        <v>65</v>
      </c>
      <c r="B115" s="346"/>
      <c r="C115" s="346"/>
      <c r="D115" s="346"/>
      <c r="E115" s="346"/>
      <c r="F115" s="346"/>
      <c r="G115" s="346"/>
      <c r="H115" s="346"/>
      <c r="I115" s="346"/>
      <c r="J115" s="346"/>
      <c r="K115" s="346"/>
      <c r="L115" s="346"/>
      <c r="M115" s="346"/>
      <c r="N115" s="346"/>
      <c r="O115" s="346"/>
      <c r="P115" s="346"/>
      <c r="Q115" s="346"/>
      <c r="R115" s="346"/>
      <c r="S115" s="346"/>
      <c r="T115" s="346"/>
      <c r="U115" s="346"/>
      <c r="V115" s="346"/>
      <c r="W115" s="346"/>
      <c r="X115" s="346"/>
      <c r="Y115" s="346"/>
      <c r="Z115" s="346"/>
      <c r="AA115" s="346"/>
      <c r="AB115" s="346"/>
      <c r="AC115" s="346"/>
      <c r="AD115" s="346"/>
      <c r="AE115" s="346"/>
      <c r="AF115" s="346"/>
      <c r="AG115" s="346"/>
      <c r="AH115" s="346"/>
      <c r="AI115" s="346"/>
      <c r="AJ115" s="346"/>
      <c r="AK115" s="346"/>
      <c r="AL115" s="346"/>
      <c r="AM115" s="346"/>
      <c r="AN115" s="346"/>
      <c r="AO115" s="346"/>
      <c r="AP115" s="346"/>
      <c r="AQ115" s="346"/>
      <c r="AR115" s="346"/>
      <c r="AS115" s="346"/>
      <c r="AT115" s="346"/>
      <c r="AU115" s="346"/>
      <c r="AV115" s="346"/>
      <c r="AW115" s="346"/>
      <c r="AX115" s="346"/>
      <c r="AY115" s="346"/>
      <c r="AZ115" s="346"/>
      <c r="BA115" s="346"/>
      <c r="BB115" s="346"/>
      <c r="BC115" s="346"/>
      <c r="BD115" s="346"/>
      <c r="BE115" s="408"/>
      <c r="BF115" s="409"/>
      <c r="BG115" s="409"/>
      <c r="BH115" s="409"/>
      <c r="BI115" s="409"/>
      <c r="BJ115" s="409"/>
      <c r="BK115" s="409"/>
      <c r="BL115" s="409"/>
      <c r="BM115" s="409"/>
      <c r="BN115" s="409"/>
      <c r="BO115" s="409"/>
      <c r="BP115" s="409"/>
      <c r="BQ115" s="409"/>
      <c r="BR115" s="409"/>
      <c r="BS115" s="409"/>
      <c r="BT115" s="409"/>
      <c r="BU115" s="409"/>
      <c r="BV115" s="409"/>
      <c r="BW115" s="409"/>
      <c r="BX115" s="409"/>
      <c r="BY115" s="409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</row>
    <row r="116" spans="1:124" ht="15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110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</row>
    <row r="117" spans="1:124" ht="27" customHeight="1">
      <c r="A117" s="193" t="s">
        <v>106</v>
      </c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3"/>
      <c r="BE117" s="193"/>
      <c r="BF117" s="230" t="s">
        <v>107</v>
      </c>
      <c r="BG117" s="230"/>
      <c r="BH117" s="230"/>
      <c r="BI117" s="230"/>
      <c r="BJ117" s="230"/>
      <c r="BK117" s="230"/>
      <c r="BL117" s="230"/>
      <c r="BM117" s="230"/>
      <c r="BN117" s="230"/>
      <c r="BO117" s="230"/>
      <c r="BP117" s="230" t="s">
        <v>108</v>
      </c>
      <c r="BQ117" s="230"/>
      <c r="BR117" s="230"/>
      <c r="BS117" s="230"/>
      <c r="BT117" s="230"/>
      <c r="BU117" s="230"/>
      <c r="BV117" s="230"/>
      <c r="BW117" s="230"/>
      <c r="BX117" s="230"/>
      <c r="BY117" s="230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</row>
    <row r="118" spans="1:124" ht="40.5" customHeight="1">
      <c r="A118" s="128" t="s">
        <v>14</v>
      </c>
      <c r="B118" s="128"/>
      <c r="C118" s="128"/>
      <c r="D118" s="128" t="s">
        <v>48</v>
      </c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 t="s">
        <v>66</v>
      </c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 t="s">
        <v>67</v>
      </c>
      <c r="AG118" s="128"/>
      <c r="AH118" s="128"/>
      <c r="AI118" s="128"/>
      <c r="AJ118" s="128"/>
      <c r="AK118" s="128"/>
      <c r="AL118" s="128"/>
      <c r="AM118" s="128"/>
      <c r="AN118" s="128"/>
      <c r="AO118" s="128" t="s">
        <v>68</v>
      </c>
      <c r="AP118" s="128"/>
      <c r="AQ118" s="128"/>
      <c r="AR118" s="128"/>
      <c r="AS118" s="128"/>
      <c r="AT118" s="128"/>
      <c r="AU118" s="128"/>
      <c r="AV118" s="128"/>
      <c r="AW118" s="128"/>
      <c r="AX118" s="128" t="s">
        <v>93</v>
      </c>
      <c r="AY118" s="128"/>
      <c r="AZ118" s="128"/>
      <c r="BA118" s="128"/>
      <c r="BB118" s="128"/>
      <c r="BC118" s="128"/>
      <c r="BD118" s="128"/>
      <c r="BE118" s="128"/>
      <c r="BF118" s="193" t="s">
        <v>113</v>
      </c>
      <c r="BG118" s="362"/>
      <c r="BH118" s="362"/>
      <c r="BI118" s="362"/>
      <c r="BJ118" s="362"/>
      <c r="BK118" s="362"/>
      <c r="BL118" s="362"/>
      <c r="BM118" s="362"/>
      <c r="BN118" s="362"/>
      <c r="BO118" s="362"/>
      <c r="BP118" s="193" t="s">
        <v>113</v>
      </c>
      <c r="BQ118" s="362"/>
      <c r="BR118" s="362"/>
      <c r="BS118" s="362"/>
      <c r="BT118" s="362"/>
      <c r="BU118" s="362"/>
      <c r="BV118" s="362"/>
      <c r="BW118" s="362"/>
      <c r="BX118" s="362"/>
      <c r="BY118" s="362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/>
      <c r="DF118" s="61"/>
      <c r="DG118" s="61"/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  <c r="DT118" s="61"/>
    </row>
    <row r="119" spans="1:124" ht="15">
      <c r="A119" s="214">
        <v>1</v>
      </c>
      <c r="B119" s="214"/>
      <c r="C119" s="214"/>
      <c r="D119" s="214">
        <v>2</v>
      </c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14" t="s">
        <v>37</v>
      </c>
      <c r="U119" s="214"/>
      <c r="V119" s="214"/>
      <c r="W119" s="214"/>
      <c r="X119" s="214"/>
      <c r="Y119" s="214"/>
      <c r="Z119" s="214"/>
      <c r="AA119" s="214"/>
      <c r="AB119" s="214"/>
      <c r="AC119" s="214"/>
      <c r="AD119" s="214"/>
      <c r="AE119" s="214"/>
      <c r="AF119" s="214" t="s">
        <v>96</v>
      </c>
      <c r="AG119" s="214"/>
      <c r="AH119" s="214"/>
      <c r="AI119" s="214"/>
      <c r="AJ119" s="214"/>
      <c r="AK119" s="214"/>
      <c r="AL119" s="214"/>
      <c r="AM119" s="214"/>
      <c r="AN119" s="214"/>
      <c r="AO119" s="214" t="s">
        <v>97</v>
      </c>
      <c r="AP119" s="214"/>
      <c r="AQ119" s="214"/>
      <c r="AR119" s="214"/>
      <c r="AS119" s="214"/>
      <c r="AT119" s="214"/>
      <c r="AU119" s="214"/>
      <c r="AV119" s="214"/>
      <c r="AW119" s="214"/>
      <c r="AX119" s="214">
        <v>6</v>
      </c>
      <c r="AY119" s="214"/>
      <c r="AZ119" s="214"/>
      <c r="BA119" s="214"/>
      <c r="BB119" s="214"/>
      <c r="BC119" s="214"/>
      <c r="BD119" s="214"/>
      <c r="BE119" s="214"/>
      <c r="BF119" s="228" t="s">
        <v>115</v>
      </c>
      <c r="BG119" s="237"/>
      <c r="BH119" s="237"/>
      <c r="BI119" s="237"/>
      <c r="BJ119" s="237"/>
      <c r="BK119" s="237"/>
      <c r="BL119" s="237"/>
      <c r="BM119" s="237"/>
      <c r="BN119" s="237"/>
      <c r="BO119" s="237"/>
      <c r="BP119" s="228" t="s">
        <v>116</v>
      </c>
      <c r="BQ119" s="237"/>
      <c r="BR119" s="237"/>
      <c r="BS119" s="237"/>
      <c r="BT119" s="237"/>
      <c r="BU119" s="237"/>
      <c r="BV119" s="237"/>
      <c r="BW119" s="237"/>
      <c r="BX119" s="237"/>
      <c r="BY119" s="237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</row>
    <row r="120" spans="1:124" ht="15">
      <c r="A120" s="128" t="s">
        <v>27</v>
      </c>
      <c r="B120" s="128"/>
      <c r="C120" s="128"/>
      <c r="D120" s="236"/>
      <c r="E120" s="236"/>
      <c r="F120" s="236"/>
      <c r="G120" s="236"/>
      <c r="H120" s="236"/>
      <c r="I120" s="236"/>
      <c r="J120" s="236"/>
      <c r="K120" s="236"/>
      <c r="L120" s="236"/>
      <c r="M120" s="236"/>
      <c r="N120" s="236"/>
      <c r="O120" s="236"/>
      <c r="P120" s="236"/>
      <c r="Q120" s="236"/>
      <c r="R120" s="236"/>
      <c r="S120" s="236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1">
        <f>T120*AF120*AO120</f>
        <v>0</v>
      </c>
      <c r="AY120" s="131"/>
      <c r="AZ120" s="131"/>
      <c r="BA120" s="131"/>
      <c r="BB120" s="131"/>
      <c r="BC120" s="131"/>
      <c r="BD120" s="131"/>
      <c r="BE120" s="131"/>
      <c r="BF120" s="228" t="s">
        <v>11</v>
      </c>
      <c r="BG120" s="237"/>
      <c r="BH120" s="237"/>
      <c r="BI120" s="237"/>
      <c r="BJ120" s="237"/>
      <c r="BK120" s="237"/>
      <c r="BL120" s="237"/>
      <c r="BM120" s="237"/>
      <c r="BN120" s="237"/>
      <c r="BO120" s="237"/>
      <c r="BP120" s="228" t="s">
        <v>11</v>
      </c>
      <c r="BQ120" s="237"/>
      <c r="BR120" s="237"/>
      <c r="BS120" s="237"/>
      <c r="BT120" s="237"/>
      <c r="BU120" s="237"/>
      <c r="BV120" s="237"/>
      <c r="BW120" s="237"/>
      <c r="BX120" s="237"/>
      <c r="BY120" s="237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</row>
    <row r="121" spans="1:124" ht="15">
      <c r="A121" s="128"/>
      <c r="B121" s="128"/>
      <c r="C121" s="128"/>
      <c r="D121" s="194" t="s">
        <v>10</v>
      </c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6"/>
      <c r="T121" s="132" t="s">
        <v>11</v>
      </c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 t="s">
        <v>11</v>
      </c>
      <c r="AG121" s="132"/>
      <c r="AH121" s="132"/>
      <c r="AI121" s="132"/>
      <c r="AJ121" s="132"/>
      <c r="AK121" s="132"/>
      <c r="AL121" s="132"/>
      <c r="AM121" s="132"/>
      <c r="AN121" s="132"/>
      <c r="AO121" s="132" t="s">
        <v>11</v>
      </c>
      <c r="AP121" s="132"/>
      <c r="AQ121" s="132"/>
      <c r="AR121" s="132"/>
      <c r="AS121" s="132"/>
      <c r="AT121" s="132"/>
      <c r="AU121" s="132"/>
      <c r="AV121" s="132"/>
      <c r="AW121" s="132"/>
      <c r="AX121" s="223">
        <f>SUM(AX120:BE120)</f>
        <v>0</v>
      </c>
      <c r="AY121" s="223"/>
      <c r="AZ121" s="223"/>
      <c r="BA121" s="223"/>
      <c r="BB121" s="223"/>
      <c r="BC121" s="223"/>
      <c r="BD121" s="223"/>
      <c r="BE121" s="223"/>
      <c r="BF121" s="228"/>
      <c r="BG121" s="237"/>
      <c r="BH121" s="237"/>
      <c r="BI121" s="237"/>
      <c r="BJ121" s="237"/>
      <c r="BK121" s="237"/>
      <c r="BL121" s="237"/>
      <c r="BM121" s="237"/>
      <c r="BN121" s="237"/>
      <c r="BO121" s="237"/>
      <c r="BP121" s="228"/>
      <c r="BQ121" s="237"/>
      <c r="BR121" s="237"/>
      <c r="BS121" s="237"/>
      <c r="BT121" s="237"/>
      <c r="BU121" s="237"/>
      <c r="BV121" s="237"/>
      <c r="BW121" s="237"/>
      <c r="BX121" s="237"/>
      <c r="BY121" s="237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1"/>
      <c r="DE121" s="61"/>
      <c r="DF121" s="61"/>
      <c r="DG121" s="61"/>
      <c r="DH121" s="61"/>
      <c r="DI121" s="61"/>
      <c r="DJ121" s="61"/>
      <c r="DK121" s="61"/>
      <c r="DL121" s="61"/>
      <c r="DM121" s="61"/>
      <c r="DN121" s="61"/>
      <c r="DO121" s="61"/>
      <c r="DP121" s="61"/>
      <c r="DQ121" s="61"/>
      <c r="DR121" s="61"/>
      <c r="DS121" s="61"/>
      <c r="DT121" s="61"/>
    </row>
    <row r="122" spans="1:124" ht="15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/>
      <c r="DF122" s="61"/>
      <c r="DG122" s="61"/>
      <c r="DH122" s="61"/>
      <c r="DI122" s="61"/>
      <c r="DJ122" s="61"/>
      <c r="DK122" s="61"/>
      <c r="DL122" s="61"/>
      <c r="DM122" s="61"/>
      <c r="DN122" s="61"/>
      <c r="DO122" s="61"/>
      <c r="DP122" s="61"/>
      <c r="DQ122" s="61"/>
      <c r="DR122" s="61"/>
      <c r="DS122" s="61"/>
      <c r="DT122" s="61"/>
    </row>
    <row r="123" spans="1:124" ht="15" customHeight="1">
      <c r="A123" s="346" t="s">
        <v>72</v>
      </c>
      <c r="B123" s="346"/>
      <c r="C123" s="346"/>
      <c r="D123" s="346"/>
      <c r="E123" s="346"/>
      <c r="F123" s="346"/>
      <c r="G123" s="346"/>
      <c r="H123" s="346"/>
      <c r="I123" s="346"/>
      <c r="J123" s="346"/>
      <c r="K123" s="346"/>
      <c r="L123" s="346"/>
      <c r="M123" s="346"/>
      <c r="N123" s="346"/>
      <c r="O123" s="346"/>
      <c r="P123" s="346"/>
      <c r="Q123" s="346"/>
      <c r="R123" s="346"/>
      <c r="S123" s="346"/>
      <c r="T123" s="346"/>
      <c r="U123" s="346"/>
      <c r="V123" s="346"/>
      <c r="W123" s="346"/>
      <c r="X123" s="346"/>
      <c r="Y123" s="346"/>
      <c r="Z123" s="346"/>
      <c r="AA123" s="346"/>
      <c r="AB123" s="346"/>
      <c r="AC123" s="346"/>
      <c r="AD123" s="346"/>
      <c r="AE123" s="346"/>
      <c r="AF123" s="346"/>
      <c r="AG123" s="346"/>
      <c r="AH123" s="346"/>
      <c r="AI123" s="346"/>
      <c r="AJ123" s="346"/>
      <c r="AK123" s="346"/>
      <c r="AL123" s="346"/>
      <c r="AM123" s="346"/>
      <c r="AN123" s="346"/>
      <c r="AO123" s="346"/>
      <c r="AP123" s="346"/>
      <c r="AQ123" s="346"/>
      <c r="AR123" s="346"/>
      <c r="AS123" s="346"/>
      <c r="AT123" s="346"/>
      <c r="AU123" s="346"/>
      <c r="AV123" s="346"/>
      <c r="AW123" s="346"/>
      <c r="AX123" s="346"/>
      <c r="AY123" s="346"/>
      <c r="AZ123" s="346"/>
      <c r="BA123" s="346"/>
      <c r="BB123" s="346"/>
      <c r="BC123" s="346"/>
      <c r="BD123" s="346"/>
      <c r="BE123" s="408"/>
      <c r="BF123" s="409"/>
      <c r="BG123" s="409"/>
      <c r="BH123" s="409"/>
      <c r="BI123" s="409"/>
      <c r="BJ123" s="409"/>
      <c r="BK123" s="409"/>
      <c r="BL123" s="409"/>
      <c r="BM123" s="409"/>
      <c r="BN123" s="409"/>
      <c r="BO123" s="409"/>
      <c r="BP123" s="409"/>
      <c r="BQ123" s="409"/>
      <c r="BR123" s="409"/>
      <c r="BS123" s="409"/>
      <c r="BT123" s="409"/>
      <c r="BU123" s="409"/>
      <c r="BV123" s="409"/>
      <c r="BW123" s="409"/>
      <c r="BX123" s="409"/>
      <c r="BY123" s="409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</row>
    <row r="124" spans="1:124" ht="15" customHeight="1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/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</row>
    <row r="125" spans="1:124" ht="24.75" customHeight="1">
      <c r="A125" s="193" t="s">
        <v>106</v>
      </c>
      <c r="B125" s="193"/>
      <c r="C125" s="193"/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193"/>
      <c r="AL125" s="193"/>
      <c r="AM125" s="193"/>
      <c r="AN125" s="193"/>
      <c r="AO125" s="193"/>
      <c r="AP125" s="193"/>
      <c r="AQ125" s="193"/>
      <c r="AR125" s="193"/>
      <c r="AS125" s="193"/>
      <c r="AT125" s="193"/>
      <c r="AU125" s="193"/>
      <c r="AV125" s="193"/>
      <c r="AW125" s="193"/>
      <c r="AX125" s="193"/>
      <c r="AY125" s="193"/>
      <c r="AZ125" s="193"/>
      <c r="BA125" s="193"/>
      <c r="BB125" s="193"/>
      <c r="BC125" s="193"/>
      <c r="BD125" s="193"/>
      <c r="BE125" s="193"/>
      <c r="BF125" s="230" t="s">
        <v>107</v>
      </c>
      <c r="BG125" s="230"/>
      <c r="BH125" s="230"/>
      <c r="BI125" s="230"/>
      <c r="BJ125" s="230"/>
      <c r="BK125" s="230"/>
      <c r="BL125" s="230"/>
      <c r="BM125" s="230"/>
      <c r="BN125" s="230"/>
      <c r="BO125" s="230"/>
      <c r="BP125" s="230" t="s">
        <v>108</v>
      </c>
      <c r="BQ125" s="230"/>
      <c r="BR125" s="230"/>
      <c r="BS125" s="230"/>
      <c r="BT125" s="230"/>
      <c r="BU125" s="230"/>
      <c r="BV125" s="230"/>
      <c r="BW125" s="230"/>
      <c r="BX125" s="230"/>
      <c r="BY125" s="230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</row>
    <row r="126" spans="1:124" ht="50.25" customHeight="1">
      <c r="A126" s="128" t="s">
        <v>14</v>
      </c>
      <c r="B126" s="128"/>
      <c r="C126" s="128"/>
      <c r="D126" s="128" t="s">
        <v>48</v>
      </c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 t="s">
        <v>69</v>
      </c>
      <c r="AE126" s="128"/>
      <c r="AF126" s="128"/>
      <c r="AG126" s="128"/>
      <c r="AH126" s="128"/>
      <c r="AI126" s="128"/>
      <c r="AJ126" s="128"/>
      <c r="AK126" s="128"/>
      <c r="AL126" s="128"/>
      <c r="AM126" s="128" t="s">
        <v>71</v>
      </c>
      <c r="AN126" s="128"/>
      <c r="AO126" s="128"/>
      <c r="AP126" s="128"/>
      <c r="AQ126" s="128"/>
      <c r="AR126" s="128"/>
      <c r="AS126" s="128"/>
      <c r="AT126" s="128"/>
      <c r="AU126" s="128"/>
      <c r="AV126" s="128" t="s">
        <v>70</v>
      </c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28" t="s">
        <v>70</v>
      </c>
      <c r="BG126" s="128"/>
      <c r="BH126" s="128"/>
      <c r="BI126" s="128"/>
      <c r="BJ126" s="128"/>
      <c r="BK126" s="128"/>
      <c r="BL126" s="128"/>
      <c r="BM126" s="128"/>
      <c r="BN126" s="128"/>
      <c r="BO126" s="128"/>
      <c r="BP126" s="128" t="s">
        <v>70</v>
      </c>
      <c r="BQ126" s="128"/>
      <c r="BR126" s="128"/>
      <c r="BS126" s="128"/>
      <c r="BT126" s="128"/>
      <c r="BU126" s="128"/>
      <c r="BV126" s="128"/>
      <c r="BW126" s="128"/>
      <c r="BX126" s="128"/>
      <c r="BY126" s="128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/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</row>
    <row r="127" spans="1:124" ht="15">
      <c r="A127" s="214">
        <v>1</v>
      </c>
      <c r="B127" s="214"/>
      <c r="C127" s="214"/>
      <c r="D127" s="214">
        <v>2</v>
      </c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  <c r="AA127" s="214"/>
      <c r="AB127" s="214"/>
      <c r="AC127" s="214"/>
      <c r="AD127" s="214" t="s">
        <v>37</v>
      </c>
      <c r="AE127" s="214"/>
      <c r="AF127" s="214"/>
      <c r="AG127" s="214"/>
      <c r="AH127" s="214"/>
      <c r="AI127" s="214"/>
      <c r="AJ127" s="214"/>
      <c r="AK127" s="214"/>
      <c r="AL127" s="214"/>
      <c r="AM127" s="214" t="s">
        <v>96</v>
      </c>
      <c r="AN127" s="214"/>
      <c r="AO127" s="214"/>
      <c r="AP127" s="214"/>
      <c r="AQ127" s="214"/>
      <c r="AR127" s="214"/>
      <c r="AS127" s="214"/>
      <c r="AT127" s="214"/>
      <c r="AU127" s="214"/>
      <c r="AV127" s="214" t="s">
        <v>97</v>
      </c>
      <c r="AW127" s="214"/>
      <c r="AX127" s="214"/>
      <c r="AY127" s="214"/>
      <c r="AZ127" s="214"/>
      <c r="BA127" s="214"/>
      <c r="BB127" s="214"/>
      <c r="BC127" s="214"/>
      <c r="BD127" s="214"/>
      <c r="BE127" s="214"/>
      <c r="BF127" s="228" t="s">
        <v>114</v>
      </c>
      <c r="BG127" s="237"/>
      <c r="BH127" s="237"/>
      <c r="BI127" s="237"/>
      <c r="BJ127" s="237"/>
      <c r="BK127" s="237"/>
      <c r="BL127" s="237"/>
      <c r="BM127" s="237"/>
      <c r="BN127" s="237"/>
      <c r="BO127" s="237"/>
      <c r="BP127" s="228" t="s">
        <v>115</v>
      </c>
      <c r="BQ127" s="237"/>
      <c r="BR127" s="237"/>
      <c r="BS127" s="237"/>
      <c r="BT127" s="237"/>
      <c r="BU127" s="237"/>
      <c r="BV127" s="237"/>
      <c r="BW127" s="237"/>
      <c r="BX127" s="237"/>
      <c r="BY127" s="237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1"/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</row>
    <row r="128" spans="1:124" ht="15">
      <c r="A128" s="128" t="s">
        <v>27</v>
      </c>
      <c r="B128" s="128"/>
      <c r="C128" s="128"/>
      <c r="D128" s="13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8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2"/>
      <c r="AZ128" s="132"/>
      <c r="BA128" s="132"/>
      <c r="BB128" s="132"/>
      <c r="BC128" s="132"/>
      <c r="BD128" s="132"/>
      <c r="BE128" s="132"/>
      <c r="BF128" s="228"/>
      <c r="BG128" s="237"/>
      <c r="BH128" s="237"/>
      <c r="BI128" s="237"/>
      <c r="BJ128" s="237"/>
      <c r="BK128" s="237"/>
      <c r="BL128" s="237"/>
      <c r="BM128" s="237"/>
      <c r="BN128" s="237"/>
      <c r="BO128" s="237"/>
      <c r="BP128" s="228"/>
      <c r="BQ128" s="237"/>
      <c r="BR128" s="237"/>
      <c r="BS128" s="237"/>
      <c r="BT128" s="237"/>
      <c r="BU128" s="237"/>
      <c r="BV128" s="237"/>
      <c r="BW128" s="237"/>
      <c r="BX128" s="237"/>
      <c r="BY128" s="237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/>
      <c r="DF128" s="61"/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</row>
    <row r="129" spans="1:124" ht="15">
      <c r="A129" s="128"/>
      <c r="B129" s="128"/>
      <c r="C129" s="128"/>
      <c r="D129" s="194" t="s">
        <v>10</v>
      </c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195"/>
      <c r="AB129" s="195"/>
      <c r="AC129" s="196"/>
      <c r="AD129" s="129" t="s">
        <v>11</v>
      </c>
      <c r="AE129" s="129"/>
      <c r="AF129" s="129"/>
      <c r="AG129" s="129"/>
      <c r="AH129" s="129"/>
      <c r="AI129" s="129"/>
      <c r="AJ129" s="129"/>
      <c r="AK129" s="129"/>
      <c r="AL129" s="129"/>
      <c r="AM129" s="132" t="s">
        <v>11</v>
      </c>
      <c r="AN129" s="132"/>
      <c r="AO129" s="132"/>
      <c r="AP129" s="132"/>
      <c r="AQ129" s="132"/>
      <c r="AR129" s="132"/>
      <c r="AS129" s="132"/>
      <c r="AT129" s="132"/>
      <c r="AU129" s="132"/>
      <c r="AV129" s="328">
        <f>AV128</f>
        <v>0</v>
      </c>
      <c r="AW129" s="328"/>
      <c r="AX129" s="328"/>
      <c r="AY129" s="328"/>
      <c r="AZ129" s="328"/>
      <c r="BA129" s="328"/>
      <c r="BB129" s="328"/>
      <c r="BC129" s="328"/>
      <c r="BD129" s="328"/>
      <c r="BE129" s="328"/>
      <c r="BF129" s="132" t="s">
        <v>11</v>
      </c>
      <c r="BG129" s="132"/>
      <c r="BH129" s="132"/>
      <c r="BI129" s="132"/>
      <c r="BJ129" s="132"/>
      <c r="BK129" s="132"/>
      <c r="BL129" s="132"/>
      <c r="BM129" s="132"/>
      <c r="BN129" s="132"/>
      <c r="BO129" s="132"/>
      <c r="BP129" s="132" t="s">
        <v>11</v>
      </c>
      <c r="BQ129" s="132"/>
      <c r="BR129" s="132"/>
      <c r="BS129" s="132"/>
      <c r="BT129" s="132"/>
      <c r="BU129" s="132"/>
      <c r="BV129" s="132"/>
      <c r="BW129" s="132"/>
      <c r="BX129" s="132"/>
      <c r="BY129" s="132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  <c r="DT129" s="61"/>
    </row>
    <row r="130" spans="1:124" ht="15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/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</row>
    <row r="131" spans="1:124" ht="15" customHeight="1">
      <c r="A131" s="346" t="s">
        <v>73</v>
      </c>
      <c r="B131" s="346"/>
      <c r="C131" s="346"/>
      <c r="D131" s="346"/>
      <c r="E131" s="346"/>
      <c r="F131" s="346"/>
      <c r="G131" s="346"/>
      <c r="H131" s="346"/>
      <c r="I131" s="346"/>
      <c r="J131" s="346"/>
      <c r="K131" s="346"/>
      <c r="L131" s="346"/>
      <c r="M131" s="346"/>
      <c r="N131" s="346"/>
      <c r="O131" s="346"/>
      <c r="P131" s="346"/>
      <c r="Q131" s="346"/>
      <c r="R131" s="346"/>
      <c r="S131" s="346"/>
      <c r="T131" s="346"/>
      <c r="U131" s="346"/>
      <c r="V131" s="346"/>
      <c r="W131" s="346"/>
      <c r="X131" s="346"/>
      <c r="Y131" s="346"/>
      <c r="Z131" s="346"/>
      <c r="AA131" s="346"/>
      <c r="AB131" s="346"/>
      <c r="AC131" s="346"/>
      <c r="AD131" s="346"/>
      <c r="AE131" s="346"/>
      <c r="AF131" s="346"/>
      <c r="AG131" s="346"/>
      <c r="AH131" s="346"/>
      <c r="AI131" s="346"/>
      <c r="AJ131" s="346"/>
      <c r="AK131" s="346"/>
      <c r="AL131" s="346"/>
      <c r="AM131" s="346"/>
      <c r="AN131" s="346"/>
      <c r="AO131" s="346"/>
      <c r="AP131" s="346"/>
      <c r="AQ131" s="346"/>
      <c r="AR131" s="346"/>
      <c r="AS131" s="346"/>
      <c r="AT131" s="346"/>
      <c r="AU131" s="346"/>
      <c r="AV131" s="346"/>
      <c r="AW131" s="346"/>
      <c r="AX131" s="346"/>
      <c r="AY131" s="346"/>
      <c r="AZ131" s="346"/>
      <c r="BA131" s="346"/>
      <c r="BB131" s="346"/>
      <c r="BC131" s="346"/>
      <c r="BD131" s="346"/>
      <c r="BE131" s="408"/>
      <c r="BF131" s="409"/>
      <c r="BG131" s="409"/>
      <c r="BH131" s="409"/>
      <c r="BI131" s="409"/>
      <c r="BJ131" s="409"/>
      <c r="BK131" s="409"/>
      <c r="BL131" s="409"/>
      <c r="BM131" s="409"/>
      <c r="BN131" s="409"/>
      <c r="BO131" s="409"/>
      <c r="BP131" s="409"/>
      <c r="BQ131" s="409"/>
      <c r="BR131" s="409"/>
      <c r="BS131" s="409"/>
      <c r="BT131" s="409"/>
      <c r="BU131" s="409"/>
      <c r="BV131" s="409"/>
      <c r="BW131" s="409"/>
      <c r="BX131" s="409"/>
      <c r="BY131" s="409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/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</row>
    <row r="132" spans="1:124" ht="15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/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</row>
    <row r="133" spans="1:124" ht="28.5" customHeight="1">
      <c r="A133" s="193" t="s">
        <v>106</v>
      </c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3"/>
      <c r="AV133" s="193"/>
      <c r="AW133" s="193"/>
      <c r="AX133" s="193"/>
      <c r="AY133" s="193"/>
      <c r="AZ133" s="193"/>
      <c r="BA133" s="193"/>
      <c r="BB133" s="193"/>
      <c r="BC133" s="193"/>
      <c r="BD133" s="193"/>
      <c r="BE133" s="193"/>
      <c r="BF133" s="230" t="s">
        <v>107</v>
      </c>
      <c r="BG133" s="230"/>
      <c r="BH133" s="230"/>
      <c r="BI133" s="230"/>
      <c r="BJ133" s="230"/>
      <c r="BK133" s="230"/>
      <c r="BL133" s="230"/>
      <c r="BM133" s="230"/>
      <c r="BN133" s="230"/>
      <c r="BO133" s="230"/>
      <c r="BP133" s="230" t="s">
        <v>108</v>
      </c>
      <c r="BQ133" s="230"/>
      <c r="BR133" s="230"/>
      <c r="BS133" s="230"/>
      <c r="BT133" s="230"/>
      <c r="BU133" s="230"/>
      <c r="BV133" s="230"/>
      <c r="BW133" s="230"/>
      <c r="BX133" s="230"/>
      <c r="BY133" s="230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/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</row>
    <row r="134" spans="1:124" ht="49.5" customHeight="1">
      <c r="A134" s="128" t="s">
        <v>14</v>
      </c>
      <c r="B134" s="128"/>
      <c r="C134" s="128"/>
      <c r="D134" s="128" t="s">
        <v>16</v>
      </c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 t="s">
        <v>74</v>
      </c>
      <c r="AE134" s="128"/>
      <c r="AF134" s="128"/>
      <c r="AG134" s="128"/>
      <c r="AH134" s="128"/>
      <c r="AI134" s="128"/>
      <c r="AJ134" s="128"/>
      <c r="AK134" s="128"/>
      <c r="AL134" s="128"/>
      <c r="AM134" s="128" t="s">
        <v>75</v>
      </c>
      <c r="AN134" s="128"/>
      <c r="AO134" s="128"/>
      <c r="AP134" s="128"/>
      <c r="AQ134" s="128"/>
      <c r="AR134" s="128"/>
      <c r="AS134" s="128"/>
      <c r="AT134" s="128"/>
      <c r="AU134" s="128"/>
      <c r="AV134" s="128" t="s">
        <v>76</v>
      </c>
      <c r="AW134" s="128"/>
      <c r="AX134" s="128"/>
      <c r="AY134" s="128"/>
      <c r="AZ134" s="128"/>
      <c r="BA134" s="128"/>
      <c r="BB134" s="128"/>
      <c r="BC134" s="128"/>
      <c r="BD134" s="128"/>
      <c r="BE134" s="128"/>
      <c r="BF134" s="128" t="s">
        <v>120</v>
      </c>
      <c r="BG134" s="128"/>
      <c r="BH134" s="128"/>
      <c r="BI134" s="128"/>
      <c r="BJ134" s="128"/>
      <c r="BK134" s="128"/>
      <c r="BL134" s="128"/>
      <c r="BM134" s="128"/>
      <c r="BN134" s="128"/>
      <c r="BO134" s="128"/>
      <c r="BP134" s="128" t="s">
        <v>120</v>
      </c>
      <c r="BQ134" s="128"/>
      <c r="BR134" s="128"/>
      <c r="BS134" s="128"/>
      <c r="BT134" s="128"/>
      <c r="BU134" s="128"/>
      <c r="BV134" s="128"/>
      <c r="BW134" s="128"/>
      <c r="BX134" s="128"/>
      <c r="BY134" s="128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</row>
    <row r="135" spans="1:124" ht="15">
      <c r="A135" s="214">
        <v>1</v>
      </c>
      <c r="B135" s="214"/>
      <c r="C135" s="214"/>
      <c r="D135" s="214">
        <v>2</v>
      </c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  <c r="S135" s="214"/>
      <c r="T135" s="214"/>
      <c r="U135" s="214"/>
      <c r="V135" s="214"/>
      <c r="W135" s="214"/>
      <c r="X135" s="214"/>
      <c r="Y135" s="214"/>
      <c r="Z135" s="214"/>
      <c r="AA135" s="214"/>
      <c r="AB135" s="214"/>
      <c r="AC135" s="214"/>
      <c r="AD135" s="214">
        <v>3</v>
      </c>
      <c r="AE135" s="214"/>
      <c r="AF135" s="214"/>
      <c r="AG135" s="214"/>
      <c r="AH135" s="214"/>
      <c r="AI135" s="214"/>
      <c r="AJ135" s="214"/>
      <c r="AK135" s="214"/>
      <c r="AL135" s="214"/>
      <c r="AM135" s="214">
        <v>4</v>
      </c>
      <c r="AN135" s="214"/>
      <c r="AO135" s="214"/>
      <c r="AP135" s="214"/>
      <c r="AQ135" s="214"/>
      <c r="AR135" s="214"/>
      <c r="AS135" s="214"/>
      <c r="AT135" s="214"/>
      <c r="AU135" s="214"/>
      <c r="AV135" s="214">
        <v>5</v>
      </c>
      <c r="AW135" s="214"/>
      <c r="AX135" s="214"/>
      <c r="AY135" s="214"/>
      <c r="AZ135" s="214"/>
      <c r="BA135" s="214"/>
      <c r="BB135" s="214"/>
      <c r="BC135" s="214"/>
      <c r="BD135" s="214"/>
      <c r="BE135" s="214"/>
      <c r="BF135" s="228" t="s">
        <v>114</v>
      </c>
      <c r="BG135" s="237"/>
      <c r="BH135" s="237"/>
      <c r="BI135" s="237"/>
      <c r="BJ135" s="237"/>
      <c r="BK135" s="237"/>
      <c r="BL135" s="237"/>
      <c r="BM135" s="237"/>
      <c r="BN135" s="237"/>
      <c r="BO135" s="237"/>
      <c r="BP135" s="228" t="s">
        <v>115</v>
      </c>
      <c r="BQ135" s="237"/>
      <c r="BR135" s="237"/>
      <c r="BS135" s="237"/>
      <c r="BT135" s="237"/>
      <c r="BU135" s="237"/>
      <c r="BV135" s="237"/>
      <c r="BW135" s="237"/>
      <c r="BX135" s="237"/>
      <c r="BY135" s="237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/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</row>
    <row r="136" spans="1:124" ht="15" customHeight="1">
      <c r="A136" s="128" t="s">
        <v>27</v>
      </c>
      <c r="B136" s="128"/>
      <c r="C136" s="128"/>
      <c r="D136" s="404" t="s">
        <v>216</v>
      </c>
      <c r="E136" s="405"/>
      <c r="F136" s="405"/>
      <c r="G136" s="405"/>
      <c r="H136" s="405"/>
      <c r="I136" s="405"/>
      <c r="J136" s="405"/>
      <c r="K136" s="405"/>
      <c r="L136" s="405"/>
      <c r="M136" s="406"/>
      <c r="N136" s="406"/>
      <c r="O136" s="406"/>
      <c r="P136" s="406"/>
      <c r="Q136" s="406"/>
      <c r="R136" s="406"/>
      <c r="S136" s="406"/>
      <c r="T136" s="406"/>
      <c r="U136" s="406"/>
      <c r="V136" s="406"/>
      <c r="W136" s="406"/>
      <c r="X136" s="406"/>
      <c r="Y136" s="406"/>
      <c r="Z136" s="406"/>
      <c r="AA136" s="406"/>
      <c r="AB136" s="406"/>
      <c r="AC136" s="407"/>
      <c r="AD136" s="350"/>
      <c r="AE136" s="351"/>
      <c r="AF136" s="351"/>
      <c r="AG136" s="351"/>
      <c r="AH136" s="351"/>
      <c r="AI136" s="351"/>
      <c r="AJ136" s="351"/>
      <c r="AK136" s="351"/>
      <c r="AL136" s="352"/>
      <c r="AM136" s="129">
        <v>4</v>
      </c>
      <c r="AN136" s="129"/>
      <c r="AO136" s="129"/>
      <c r="AP136" s="129"/>
      <c r="AQ136" s="129"/>
      <c r="AR136" s="129"/>
      <c r="AS136" s="129"/>
      <c r="AT136" s="129"/>
      <c r="AU136" s="129"/>
      <c r="AV136" s="131">
        <v>11500</v>
      </c>
      <c r="AW136" s="131"/>
      <c r="AX136" s="131"/>
      <c r="AY136" s="131"/>
      <c r="AZ136" s="131"/>
      <c r="BA136" s="131"/>
      <c r="BB136" s="131"/>
      <c r="BC136" s="131"/>
      <c r="BD136" s="131"/>
      <c r="BE136" s="131"/>
      <c r="BF136" s="132"/>
      <c r="BG136" s="132"/>
      <c r="BH136" s="132"/>
      <c r="BI136" s="132"/>
      <c r="BJ136" s="132"/>
      <c r="BK136" s="132"/>
      <c r="BL136" s="132"/>
      <c r="BM136" s="132"/>
      <c r="BN136" s="132"/>
      <c r="BO136" s="132"/>
      <c r="BP136" s="132"/>
      <c r="BQ136" s="132"/>
      <c r="BR136" s="132"/>
      <c r="BS136" s="132"/>
      <c r="BT136" s="132"/>
      <c r="BU136" s="132"/>
      <c r="BV136" s="132"/>
      <c r="BW136" s="132"/>
      <c r="BX136" s="132"/>
      <c r="BY136" s="132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/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</row>
    <row r="137" spans="1:124" ht="15" customHeight="1">
      <c r="A137" s="128"/>
      <c r="B137" s="128"/>
      <c r="C137" s="128"/>
      <c r="D137" s="438" t="s">
        <v>10</v>
      </c>
      <c r="E137" s="439"/>
      <c r="F137" s="439"/>
      <c r="G137" s="439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  <c r="T137" s="439"/>
      <c r="U137" s="439"/>
      <c r="V137" s="439"/>
      <c r="W137" s="439"/>
      <c r="X137" s="439"/>
      <c r="Y137" s="439"/>
      <c r="Z137" s="439"/>
      <c r="AA137" s="439"/>
      <c r="AB137" s="439"/>
      <c r="AC137" s="440"/>
      <c r="AD137" s="132" t="s">
        <v>11</v>
      </c>
      <c r="AE137" s="132"/>
      <c r="AF137" s="132"/>
      <c r="AG137" s="132"/>
      <c r="AH137" s="132"/>
      <c r="AI137" s="132"/>
      <c r="AJ137" s="132"/>
      <c r="AK137" s="132"/>
      <c r="AL137" s="132"/>
      <c r="AM137" s="129" t="s">
        <v>11</v>
      </c>
      <c r="AN137" s="129"/>
      <c r="AO137" s="129"/>
      <c r="AP137" s="129"/>
      <c r="AQ137" s="129"/>
      <c r="AR137" s="129"/>
      <c r="AS137" s="129"/>
      <c r="AT137" s="129"/>
      <c r="AU137" s="129"/>
      <c r="AV137" s="328">
        <f>SUM(AV136:BE136)</f>
        <v>11500</v>
      </c>
      <c r="AW137" s="328"/>
      <c r="AX137" s="328"/>
      <c r="AY137" s="328"/>
      <c r="AZ137" s="328"/>
      <c r="BA137" s="328"/>
      <c r="BB137" s="328"/>
      <c r="BC137" s="328"/>
      <c r="BD137" s="328"/>
      <c r="BE137" s="328"/>
      <c r="BF137" s="132"/>
      <c r="BG137" s="132"/>
      <c r="BH137" s="132"/>
      <c r="BI137" s="132"/>
      <c r="BJ137" s="132"/>
      <c r="BK137" s="132"/>
      <c r="BL137" s="132"/>
      <c r="BM137" s="132"/>
      <c r="BN137" s="132"/>
      <c r="BO137" s="132"/>
      <c r="BP137" s="132"/>
      <c r="BQ137" s="132"/>
      <c r="BR137" s="132"/>
      <c r="BS137" s="132"/>
      <c r="BT137" s="132"/>
      <c r="BU137" s="132"/>
      <c r="BV137" s="132"/>
      <c r="BW137" s="132"/>
      <c r="BX137" s="132"/>
      <c r="BY137" s="132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1"/>
      <c r="DE137" s="61"/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</row>
    <row r="138" spans="1:124" ht="15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/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</row>
    <row r="139" spans="1:124" ht="15" customHeight="1">
      <c r="A139" s="346" t="s">
        <v>77</v>
      </c>
      <c r="B139" s="346"/>
      <c r="C139" s="346"/>
      <c r="D139" s="346"/>
      <c r="E139" s="346"/>
      <c r="F139" s="346"/>
      <c r="G139" s="346"/>
      <c r="H139" s="346"/>
      <c r="I139" s="346"/>
      <c r="J139" s="346"/>
      <c r="K139" s="346"/>
      <c r="L139" s="346"/>
      <c r="M139" s="346"/>
      <c r="N139" s="346"/>
      <c r="O139" s="346"/>
      <c r="P139" s="346"/>
      <c r="Q139" s="346"/>
      <c r="R139" s="346"/>
      <c r="S139" s="346"/>
      <c r="T139" s="346"/>
      <c r="U139" s="346"/>
      <c r="V139" s="346"/>
      <c r="W139" s="346"/>
      <c r="X139" s="346"/>
      <c r="Y139" s="346"/>
      <c r="Z139" s="346"/>
      <c r="AA139" s="346"/>
      <c r="AB139" s="346"/>
      <c r="AC139" s="346"/>
      <c r="AD139" s="346"/>
      <c r="AE139" s="346"/>
      <c r="AF139" s="346"/>
      <c r="AG139" s="346"/>
      <c r="AH139" s="346"/>
      <c r="AI139" s="346"/>
      <c r="AJ139" s="346"/>
      <c r="AK139" s="346"/>
      <c r="AL139" s="346"/>
      <c r="AM139" s="346"/>
      <c r="AN139" s="346"/>
      <c r="AO139" s="346"/>
      <c r="AP139" s="346"/>
      <c r="AQ139" s="346"/>
      <c r="AR139" s="346"/>
      <c r="AS139" s="346"/>
      <c r="AT139" s="346"/>
      <c r="AU139" s="346"/>
      <c r="AV139" s="346"/>
      <c r="AW139" s="346"/>
      <c r="AX139" s="346"/>
      <c r="AY139" s="346"/>
      <c r="AZ139" s="346"/>
      <c r="BA139" s="346"/>
      <c r="BB139" s="346"/>
      <c r="BC139" s="346"/>
      <c r="BD139" s="346"/>
      <c r="BE139" s="408"/>
      <c r="BF139" s="409"/>
      <c r="BG139" s="409"/>
      <c r="BH139" s="409"/>
      <c r="BI139" s="409"/>
      <c r="BJ139" s="409"/>
      <c r="BK139" s="409"/>
      <c r="BL139" s="409"/>
      <c r="BM139" s="409"/>
      <c r="BN139" s="409"/>
      <c r="BO139" s="409"/>
      <c r="BP139" s="409"/>
      <c r="BQ139" s="409"/>
      <c r="BR139" s="409"/>
      <c r="BS139" s="409"/>
      <c r="BT139" s="409"/>
      <c r="BU139" s="409"/>
      <c r="BV139" s="409"/>
      <c r="BW139" s="409"/>
      <c r="BX139" s="409"/>
      <c r="BY139" s="409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/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</row>
    <row r="140" spans="1:124" ht="15" customHeight="1">
      <c r="A140" s="348" t="s">
        <v>125</v>
      </c>
      <c r="B140" s="348"/>
      <c r="C140" s="348"/>
      <c r="D140" s="348"/>
      <c r="E140" s="348"/>
      <c r="F140" s="348"/>
      <c r="G140" s="348"/>
      <c r="H140" s="348"/>
      <c r="I140" s="348"/>
      <c r="J140" s="348"/>
      <c r="K140" s="348"/>
      <c r="L140" s="219" t="s">
        <v>150</v>
      </c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  <c r="AA140" s="219"/>
      <c r="AB140" s="219"/>
      <c r="AC140" s="219"/>
      <c r="AD140" s="219"/>
      <c r="AE140" s="219"/>
      <c r="AF140" s="219"/>
      <c r="AG140" s="219"/>
      <c r="AH140" s="219"/>
      <c r="AI140" s="219"/>
      <c r="AJ140" s="219"/>
      <c r="AK140" s="219"/>
      <c r="AL140" s="219"/>
      <c r="AM140" s="219"/>
      <c r="AN140" s="219"/>
      <c r="AO140" s="219"/>
      <c r="AP140" s="219"/>
      <c r="AQ140" s="219"/>
      <c r="AR140" s="219"/>
      <c r="AS140" s="219"/>
      <c r="AT140" s="219"/>
      <c r="AU140" s="219"/>
      <c r="AV140" s="219"/>
      <c r="AW140" s="219"/>
      <c r="AX140" s="219"/>
      <c r="AY140" s="219"/>
      <c r="AZ140" s="219"/>
      <c r="BA140" s="219"/>
      <c r="BB140" s="219"/>
      <c r="BC140" s="219"/>
      <c r="BD140" s="219"/>
      <c r="BE140" s="219"/>
      <c r="BF140" s="219"/>
      <c r="BG140" s="219"/>
      <c r="BH140" s="219"/>
      <c r="BI140" s="219"/>
      <c r="BJ140" s="219"/>
      <c r="BK140" s="219"/>
      <c r="BL140" s="219"/>
      <c r="BM140" s="219"/>
      <c r="BN140" s="219"/>
      <c r="BO140" s="219"/>
      <c r="BP140" s="219"/>
      <c r="BQ140" s="219"/>
      <c r="BR140" s="219"/>
      <c r="BS140" s="219"/>
      <c r="BT140" s="219"/>
      <c r="BU140" s="219"/>
      <c r="BV140" s="219"/>
      <c r="BW140" s="219"/>
      <c r="BX140" s="219"/>
      <c r="BY140" s="219"/>
      <c r="BZ140" s="93"/>
      <c r="CA140" s="93"/>
      <c r="CB140" s="93"/>
      <c r="CC140" s="93"/>
      <c r="CD140" s="93"/>
      <c r="CE140" s="93"/>
      <c r="CF140" s="93"/>
      <c r="CG140" s="93"/>
      <c r="CH140" s="93"/>
      <c r="CI140" s="93"/>
      <c r="CJ140" s="93"/>
      <c r="CK140" s="93"/>
      <c r="CL140" s="93"/>
      <c r="CM140" s="93"/>
      <c r="CN140" s="93"/>
      <c r="CO140" s="93"/>
      <c r="CP140" s="93"/>
      <c r="CQ140" s="93"/>
      <c r="CR140" s="61"/>
      <c r="CS140" s="61"/>
      <c r="CT140" s="61"/>
      <c r="CU140" s="61"/>
      <c r="CV140" s="61"/>
      <c r="CW140" s="61"/>
      <c r="CX140" s="61"/>
      <c r="CY140" s="61"/>
      <c r="CZ140" s="61"/>
      <c r="DA140" s="61"/>
      <c r="DB140" s="61"/>
      <c r="DC140" s="61"/>
      <c r="DD140" s="61"/>
      <c r="DE140" s="61"/>
      <c r="DF140" s="61"/>
      <c r="DG140" s="61"/>
      <c r="DH140" s="61"/>
      <c r="DI140" s="61"/>
      <c r="DJ140" s="61"/>
      <c r="DK140" s="61"/>
      <c r="DL140" s="61"/>
      <c r="DM140" s="61"/>
      <c r="DN140" s="61"/>
      <c r="DO140" s="61"/>
      <c r="DP140" s="61"/>
      <c r="DQ140" s="61"/>
      <c r="DR140" s="61"/>
      <c r="DS140" s="61"/>
      <c r="DT140" s="61"/>
    </row>
    <row r="141" spans="1:124" ht="15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  <c r="DL141" s="61"/>
      <c r="DM141" s="61"/>
      <c r="DN141" s="61"/>
      <c r="DO141" s="61"/>
      <c r="DP141" s="61"/>
      <c r="DQ141" s="61"/>
      <c r="DR141" s="61"/>
      <c r="DS141" s="61"/>
      <c r="DT141" s="61"/>
    </row>
    <row r="142" spans="1:124" ht="45" customHeight="1">
      <c r="A142" s="193" t="s">
        <v>106</v>
      </c>
      <c r="B142" s="193"/>
      <c r="C142" s="193"/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3"/>
      <c r="AB142" s="193"/>
      <c r="AC142" s="193"/>
      <c r="AD142" s="193"/>
      <c r="AE142" s="193"/>
      <c r="AF142" s="193"/>
      <c r="AG142" s="193"/>
      <c r="AH142" s="193"/>
      <c r="AI142" s="193"/>
      <c r="AJ142" s="193"/>
      <c r="AK142" s="193"/>
      <c r="AL142" s="193"/>
      <c r="AM142" s="193"/>
      <c r="AN142" s="193"/>
      <c r="AO142" s="193"/>
      <c r="AP142" s="193"/>
      <c r="AQ142" s="193"/>
      <c r="AR142" s="193"/>
      <c r="AS142" s="193"/>
      <c r="AT142" s="193"/>
      <c r="AU142" s="193"/>
      <c r="AV142" s="193"/>
      <c r="AW142" s="193"/>
      <c r="AX142" s="193"/>
      <c r="AY142" s="193"/>
      <c r="AZ142" s="193"/>
      <c r="BA142" s="193"/>
      <c r="BB142" s="193"/>
      <c r="BC142" s="193"/>
      <c r="BD142" s="193"/>
      <c r="BE142" s="193"/>
      <c r="BF142" s="130" t="s">
        <v>107</v>
      </c>
      <c r="BG142" s="130"/>
      <c r="BH142" s="130"/>
      <c r="BI142" s="130"/>
      <c r="BJ142" s="130"/>
      <c r="BK142" s="130"/>
      <c r="BL142" s="130"/>
      <c r="BM142" s="130"/>
      <c r="BN142" s="130"/>
      <c r="BO142" s="130"/>
      <c r="BP142" s="130" t="s">
        <v>108</v>
      </c>
      <c r="BQ142" s="130"/>
      <c r="BR142" s="130"/>
      <c r="BS142" s="130"/>
      <c r="BT142" s="130"/>
      <c r="BU142" s="130"/>
      <c r="BV142" s="130"/>
      <c r="BW142" s="130"/>
      <c r="BX142" s="130"/>
      <c r="BY142" s="130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1"/>
      <c r="DF142" s="61"/>
      <c r="DG142" s="61"/>
      <c r="DH142" s="61"/>
      <c r="DI142" s="61"/>
      <c r="DJ142" s="61"/>
      <c r="DK142" s="61"/>
      <c r="DL142" s="61"/>
      <c r="DM142" s="61"/>
      <c r="DN142" s="61"/>
      <c r="DO142" s="61"/>
      <c r="DP142" s="61"/>
      <c r="DQ142" s="61"/>
      <c r="DR142" s="61"/>
      <c r="DS142" s="61"/>
      <c r="DT142" s="61"/>
    </row>
    <row r="143" spans="1:124" ht="38.25" customHeight="1">
      <c r="A143" s="128" t="s">
        <v>14</v>
      </c>
      <c r="B143" s="128"/>
      <c r="C143" s="128"/>
      <c r="D143" s="128" t="s">
        <v>16</v>
      </c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 t="s">
        <v>79</v>
      </c>
      <c r="AN143" s="128"/>
      <c r="AO143" s="128"/>
      <c r="AP143" s="128"/>
      <c r="AQ143" s="128"/>
      <c r="AR143" s="128"/>
      <c r="AS143" s="128"/>
      <c r="AT143" s="128"/>
      <c r="AU143" s="128"/>
      <c r="AV143" s="128" t="s">
        <v>80</v>
      </c>
      <c r="AW143" s="128"/>
      <c r="AX143" s="128"/>
      <c r="AY143" s="128"/>
      <c r="AZ143" s="128"/>
      <c r="BA143" s="128"/>
      <c r="BB143" s="128"/>
      <c r="BC143" s="128"/>
      <c r="BD143" s="128"/>
      <c r="BE143" s="128"/>
      <c r="BF143" s="128" t="s">
        <v>121</v>
      </c>
      <c r="BG143" s="128"/>
      <c r="BH143" s="128"/>
      <c r="BI143" s="128"/>
      <c r="BJ143" s="128"/>
      <c r="BK143" s="128"/>
      <c r="BL143" s="128"/>
      <c r="BM143" s="128"/>
      <c r="BN143" s="128"/>
      <c r="BO143" s="128"/>
      <c r="BP143" s="128" t="s">
        <v>121</v>
      </c>
      <c r="BQ143" s="128"/>
      <c r="BR143" s="128"/>
      <c r="BS143" s="128"/>
      <c r="BT143" s="128"/>
      <c r="BU143" s="128"/>
      <c r="BV143" s="128"/>
      <c r="BW143" s="128"/>
      <c r="BX143" s="128"/>
      <c r="BY143" s="128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  <c r="CR143" s="61"/>
      <c r="CS143" s="61"/>
      <c r="CT143" s="61"/>
      <c r="CU143" s="61"/>
      <c r="CV143" s="61"/>
      <c r="CW143" s="61"/>
      <c r="CX143" s="61"/>
      <c r="CY143" s="61"/>
      <c r="CZ143" s="61"/>
      <c r="DA143" s="61"/>
      <c r="DB143" s="61"/>
      <c r="DC143" s="61"/>
      <c r="DD143" s="61"/>
      <c r="DE143" s="61"/>
      <c r="DF143" s="61"/>
      <c r="DG143" s="61"/>
      <c r="DH143" s="61"/>
      <c r="DI143" s="61"/>
      <c r="DJ143" s="61"/>
      <c r="DK143" s="61"/>
      <c r="DL143" s="61"/>
      <c r="DM143" s="61"/>
      <c r="DN143" s="61"/>
      <c r="DO143" s="61"/>
      <c r="DP143" s="61"/>
      <c r="DQ143" s="61"/>
      <c r="DR143" s="61"/>
      <c r="DS143" s="61"/>
      <c r="DT143" s="61"/>
    </row>
    <row r="144" spans="1:124" ht="15">
      <c r="A144" s="214">
        <v>1</v>
      </c>
      <c r="B144" s="214"/>
      <c r="C144" s="214"/>
      <c r="D144" s="214">
        <v>2</v>
      </c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  <c r="S144" s="214"/>
      <c r="T144" s="214"/>
      <c r="U144" s="214"/>
      <c r="V144" s="214"/>
      <c r="W144" s="214"/>
      <c r="X144" s="214"/>
      <c r="Y144" s="214"/>
      <c r="Z144" s="214"/>
      <c r="AA144" s="214"/>
      <c r="AB144" s="214"/>
      <c r="AC144" s="214"/>
      <c r="AD144" s="214"/>
      <c r="AE144" s="214"/>
      <c r="AF144" s="214"/>
      <c r="AG144" s="214"/>
      <c r="AH144" s="214"/>
      <c r="AI144" s="214"/>
      <c r="AJ144" s="214"/>
      <c r="AK144" s="214"/>
      <c r="AL144" s="214"/>
      <c r="AM144" s="214">
        <v>3</v>
      </c>
      <c r="AN144" s="214"/>
      <c r="AO144" s="214"/>
      <c r="AP144" s="214"/>
      <c r="AQ144" s="214"/>
      <c r="AR144" s="214"/>
      <c r="AS144" s="214"/>
      <c r="AT144" s="214"/>
      <c r="AU144" s="214"/>
      <c r="AV144" s="214">
        <v>4</v>
      </c>
      <c r="AW144" s="214"/>
      <c r="AX144" s="214"/>
      <c r="AY144" s="214"/>
      <c r="AZ144" s="214"/>
      <c r="BA144" s="214"/>
      <c r="BB144" s="214"/>
      <c r="BC144" s="214"/>
      <c r="BD144" s="214"/>
      <c r="BE144" s="214"/>
      <c r="BF144" s="228" t="s">
        <v>97</v>
      </c>
      <c r="BG144" s="237"/>
      <c r="BH144" s="237"/>
      <c r="BI144" s="237"/>
      <c r="BJ144" s="237"/>
      <c r="BK144" s="237"/>
      <c r="BL144" s="237"/>
      <c r="BM144" s="237"/>
      <c r="BN144" s="237"/>
      <c r="BO144" s="237"/>
      <c r="BP144" s="228" t="s">
        <v>114</v>
      </c>
      <c r="BQ144" s="237"/>
      <c r="BR144" s="237"/>
      <c r="BS144" s="237"/>
      <c r="BT144" s="237"/>
      <c r="BU144" s="237"/>
      <c r="BV144" s="237"/>
      <c r="BW144" s="237"/>
      <c r="BX144" s="237"/>
      <c r="BY144" s="237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  <c r="DB144" s="61"/>
      <c r="DC144" s="61"/>
      <c r="DD144" s="61"/>
      <c r="DE144" s="61"/>
      <c r="DF144" s="61"/>
      <c r="DG144" s="61"/>
      <c r="DH144" s="61"/>
      <c r="DI144" s="61"/>
      <c r="DJ144" s="61"/>
      <c r="DK144" s="61"/>
      <c r="DL144" s="61"/>
      <c r="DM144" s="61"/>
      <c r="DN144" s="61"/>
      <c r="DO144" s="61"/>
      <c r="DP144" s="61"/>
      <c r="DQ144" s="61"/>
      <c r="DR144" s="61"/>
      <c r="DS144" s="61"/>
      <c r="DT144" s="61"/>
    </row>
    <row r="145" spans="1:124" ht="15">
      <c r="A145" s="128" t="s">
        <v>27</v>
      </c>
      <c r="B145" s="128"/>
      <c r="C145" s="128"/>
      <c r="D145" s="404" t="s">
        <v>184</v>
      </c>
      <c r="E145" s="405"/>
      <c r="F145" s="405"/>
      <c r="G145" s="405"/>
      <c r="H145" s="405"/>
      <c r="I145" s="405"/>
      <c r="J145" s="405"/>
      <c r="K145" s="405"/>
      <c r="L145" s="405"/>
      <c r="M145" s="406"/>
      <c r="N145" s="406"/>
      <c r="O145" s="406"/>
      <c r="P145" s="406"/>
      <c r="Q145" s="406"/>
      <c r="R145" s="406"/>
      <c r="S145" s="406"/>
      <c r="T145" s="406"/>
      <c r="U145" s="406"/>
      <c r="V145" s="406"/>
      <c r="W145" s="406"/>
      <c r="X145" s="406"/>
      <c r="Y145" s="406"/>
      <c r="Z145" s="406"/>
      <c r="AA145" s="406"/>
      <c r="AB145" s="406"/>
      <c r="AC145" s="406"/>
      <c r="AD145" s="406"/>
      <c r="AE145" s="406"/>
      <c r="AF145" s="406"/>
      <c r="AG145" s="406"/>
      <c r="AH145" s="406"/>
      <c r="AI145" s="406"/>
      <c r="AJ145" s="406"/>
      <c r="AK145" s="406"/>
      <c r="AL145" s="407"/>
      <c r="AM145" s="129">
        <v>1</v>
      </c>
      <c r="AN145" s="129"/>
      <c r="AO145" s="129"/>
      <c r="AP145" s="129"/>
      <c r="AQ145" s="129"/>
      <c r="AR145" s="129"/>
      <c r="AS145" s="129"/>
      <c r="AT145" s="129"/>
      <c r="AU145" s="129"/>
      <c r="AV145" s="131">
        <v>13750</v>
      </c>
      <c r="AW145" s="131"/>
      <c r="AX145" s="131"/>
      <c r="AY145" s="131"/>
      <c r="AZ145" s="131"/>
      <c r="BA145" s="131"/>
      <c r="BB145" s="131"/>
      <c r="BC145" s="131"/>
      <c r="BD145" s="131"/>
      <c r="BE145" s="131"/>
      <c r="BF145" s="132" t="s">
        <v>11</v>
      </c>
      <c r="BG145" s="132"/>
      <c r="BH145" s="132"/>
      <c r="BI145" s="132"/>
      <c r="BJ145" s="132"/>
      <c r="BK145" s="132"/>
      <c r="BL145" s="132"/>
      <c r="BM145" s="132"/>
      <c r="BN145" s="132"/>
      <c r="BO145" s="132"/>
      <c r="BP145" s="132" t="s">
        <v>11</v>
      </c>
      <c r="BQ145" s="132"/>
      <c r="BR145" s="132"/>
      <c r="BS145" s="132"/>
      <c r="BT145" s="132"/>
      <c r="BU145" s="132"/>
      <c r="BV145" s="132"/>
      <c r="BW145" s="132"/>
      <c r="BX145" s="132"/>
      <c r="BY145" s="132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  <c r="CR145" s="61"/>
      <c r="CS145" s="61"/>
      <c r="CT145" s="61"/>
      <c r="CU145" s="61"/>
      <c r="CV145" s="61"/>
      <c r="CW145" s="61"/>
      <c r="CX145" s="61"/>
      <c r="CY145" s="61"/>
      <c r="CZ145" s="61"/>
      <c r="DA145" s="61"/>
      <c r="DB145" s="61"/>
      <c r="DC145" s="61"/>
      <c r="DD145" s="61"/>
      <c r="DE145" s="61"/>
      <c r="DF145" s="61"/>
      <c r="DG145" s="61"/>
      <c r="DH145" s="61"/>
      <c r="DI145" s="61"/>
      <c r="DJ145" s="61"/>
      <c r="DK145" s="61"/>
      <c r="DL145" s="61"/>
      <c r="DM145" s="61"/>
      <c r="DN145" s="61"/>
      <c r="DO145" s="61"/>
      <c r="DP145" s="61"/>
      <c r="DQ145" s="61"/>
      <c r="DR145" s="61"/>
      <c r="DS145" s="61"/>
      <c r="DT145" s="61"/>
    </row>
    <row r="146" spans="1:124" ht="24" customHeight="1">
      <c r="A146" s="128" t="s">
        <v>31</v>
      </c>
      <c r="B146" s="128"/>
      <c r="C146" s="128"/>
      <c r="D146" s="404" t="s">
        <v>189</v>
      </c>
      <c r="E146" s="405"/>
      <c r="F146" s="405"/>
      <c r="G146" s="405"/>
      <c r="H146" s="405"/>
      <c r="I146" s="405"/>
      <c r="J146" s="405"/>
      <c r="K146" s="405"/>
      <c r="L146" s="405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  <c r="AA146" s="406"/>
      <c r="AB146" s="406"/>
      <c r="AC146" s="406"/>
      <c r="AD146" s="406"/>
      <c r="AE146" s="406"/>
      <c r="AF146" s="406"/>
      <c r="AG146" s="406"/>
      <c r="AH146" s="406"/>
      <c r="AI146" s="406"/>
      <c r="AJ146" s="406"/>
      <c r="AK146" s="406"/>
      <c r="AL146" s="407"/>
      <c r="AM146" s="129">
        <v>2</v>
      </c>
      <c r="AN146" s="129"/>
      <c r="AO146" s="129"/>
      <c r="AP146" s="129"/>
      <c r="AQ146" s="129"/>
      <c r="AR146" s="129"/>
      <c r="AS146" s="129"/>
      <c r="AT146" s="129"/>
      <c r="AU146" s="129"/>
      <c r="AV146" s="131">
        <v>71262</v>
      </c>
      <c r="AW146" s="131"/>
      <c r="AX146" s="131"/>
      <c r="AY146" s="131"/>
      <c r="AZ146" s="131"/>
      <c r="BA146" s="131"/>
      <c r="BB146" s="131"/>
      <c r="BC146" s="131"/>
      <c r="BD146" s="131"/>
      <c r="BE146" s="131"/>
      <c r="BF146" s="132" t="s">
        <v>11</v>
      </c>
      <c r="BG146" s="132"/>
      <c r="BH146" s="132"/>
      <c r="BI146" s="132"/>
      <c r="BJ146" s="132"/>
      <c r="BK146" s="132"/>
      <c r="BL146" s="132"/>
      <c r="BM146" s="132"/>
      <c r="BN146" s="132"/>
      <c r="BO146" s="132"/>
      <c r="BP146" s="132" t="s">
        <v>11</v>
      </c>
      <c r="BQ146" s="132"/>
      <c r="BR146" s="132"/>
      <c r="BS146" s="132"/>
      <c r="BT146" s="132"/>
      <c r="BU146" s="132"/>
      <c r="BV146" s="132"/>
      <c r="BW146" s="132"/>
      <c r="BX146" s="132"/>
      <c r="BY146" s="132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  <c r="CR146" s="61"/>
      <c r="CS146" s="61"/>
      <c r="CT146" s="61"/>
      <c r="CU146" s="61"/>
      <c r="CV146" s="61"/>
      <c r="CW146" s="61"/>
      <c r="CX146" s="61"/>
      <c r="CY146" s="61"/>
      <c r="CZ146" s="61"/>
      <c r="DA146" s="61"/>
      <c r="DB146" s="61"/>
      <c r="DC146" s="61"/>
      <c r="DD146" s="61"/>
      <c r="DE146" s="61"/>
      <c r="DF146" s="61"/>
      <c r="DG146" s="61"/>
      <c r="DH146" s="61"/>
      <c r="DI146" s="61"/>
      <c r="DJ146" s="61"/>
      <c r="DK146" s="61"/>
      <c r="DL146" s="61"/>
      <c r="DM146" s="61"/>
      <c r="DN146" s="61"/>
      <c r="DO146" s="61"/>
      <c r="DP146" s="61"/>
      <c r="DQ146" s="61"/>
      <c r="DR146" s="61"/>
      <c r="DS146" s="61"/>
      <c r="DT146" s="61"/>
    </row>
    <row r="147" spans="1:124" ht="15">
      <c r="A147" s="128"/>
      <c r="B147" s="128"/>
      <c r="C147" s="128"/>
      <c r="D147" s="438" t="s">
        <v>10</v>
      </c>
      <c r="E147" s="439"/>
      <c r="F147" s="439"/>
      <c r="G147" s="439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  <c r="T147" s="439"/>
      <c r="U147" s="439"/>
      <c r="V147" s="439"/>
      <c r="W147" s="439"/>
      <c r="X147" s="439"/>
      <c r="Y147" s="439"/>
      <c r="Z147" s="439"/>
      <c r="AA147" s="439"/>
      <c r="AB147" s="439"/>
      <c r="AC147" s="439"/>
      <c r="AD147" s="439"/>
      <c r="AE147" s="439"/>
      <c r="AF147" s="439"/>
      <c r="AG147" s="439"/>
      <c r="AH147" s="439"/>
      <c r="AI147" s="439"/>
      <c r="AJ147" s="439"/>
      <c r="AK147" s="439"/>
      <c r="AL147" s="440"/>
      <c r="AM147" s="129" t="s">
        <v>11</v>
      </c>
      <c r="AN147" s="129"/>
      <c r="AO147" s="129"/>
      <c r="AP147" s="129"/>
      <c r="AQ147" s="129"/>
      <c r="AR147" s="129"/>
      <c r="AS147" s="129"/>
      <c r="AT147" s="129"/>
      <c r="AU147" s="129"/>
      <c r="AV147" s="223">
        <f>SUM(AV145:AV146)</f>
        <v>85012</v>
      </c>
      <c r="AW147" s="223"/>
      <c r="AX147" s="223"/>
      <c r="AY147" s="223"/>
      <c r="AZ147" s="223"/>
      <c r="BA147" s="223"/>
      <c r="BB147" s="223"/>
      <c r="BC147" s="223"/>
      <c r="BD147" s="223"/>
      <c r="BE147" s="223"/>
      <c r="BF147" s="328">
        <v>85012</v>
      </c>
      <c r="BG147" s="328"/>
      <c r="BH147" s="328"/>
      <c r="BI147" s="328"/>
      <c r="BJ147" s="328"/>
      <c r="BK147" s="328"/>
      <c r="BL147" s="328"/>
      <c r="BM147" s="328"/>
      <c r="BN147" s="328"/>
      <c r="BO147" s="328"/>
      <c r="BP147" s="328">
        <v>85012</v>
      </c>
      <c r="BQ147" s="328"/>
      <c r="BR147" s="328"/>
      <c r="BS147" s="328"/>
      <c r="BT147" s="328"/>
      <c r="BU147" s="328"/>
      <c r="BV147" s="328"/>
      <c r="BW147" s="328"/>
      <c r="BX147" s="328"/>
      <c r="BY147" s="328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  <c r="CR147" s="61"/>
      <c r="CS147" s="61"/>
      <c r="CT147" s="61"/>
      <c r="CU147" s="61"/>
      <c r="CV147" s="61"/>
      <c r="CW147" s="61"/>
      <c r="CX147" s="61"/>
      <c r="CY147" s="61"/>
      <c r="CZ147" s="61"/>
      <c r="DA147" s="61"/>
      <c r="DB147" s="61"/>
      <c r="DC147" s="61"/>
      <c r="DD147" s="61"/>
      <c r="DE147" s="61"/>
      <c r="DF147" s="61"/>
      <c r="DG147" s="61"/>
      <c r="DH147" s="61"/>
      <c r="DI147" s="61"/>
      <c r="DJ147" s="61"/>
      <c r="DK147" s="61"/>
      <c r="DL147" s="61"/>
      <c r="DM147" s="61"/>
      <c r="DN147" s="61"/>
      <c r="DO147" s="61"/>
      <c r="DP147" s="61"/>
      <c r="DQ147" s="61"/>
      <c r="DR147" s="61"/>
      <c r="DS147" s="61"/>
      <c r="DT147" s="61"/>
    </row>
    <row r="148" spans="1:124" ht="15">
      <c r="A148" s="56"/>
      <c r="B148" s="56"/>
      <c r="C148" s="56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94"/>
      <c r="AN148" s="94"/>
      <c r="AO148" s="94"/>
      <c r="AP148" s="94"/>
      <c r="AQ148" s="94"/>
      <c r="AR148" s="94"/>
      <c r="AS148" s="94"/>
      <c r="AT148" s="94"/>
      <c r="AU148" s="94"/>
      <c r="AV148" s="112"/>
      <c r="AW148" s="112"/>
      <c r="AX148" s="112"/>
      <c r="AY148" s="112"/>
      <c r="AZ148" s="112"/>
      <c r="BA148" s="112"/>
      <c r="BB148" s="112"/>
      <c r="BC148" s="112"/>
      <c r="BD148" s="112"/>
      <c r="BE148" s="112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  <c r="CR148" s="61"/>
      <c r="CS148" s="61"/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1"/>
      <c r="DE148" s="61"/>
      <c r="DF148" s="61"/>
      <c r="DG148" s="61"/>
      <c r="DH148" s="61"/>
      <c r="DI148" s="61"/>
      <c r="DJ148" s="61"/>
      <c r="DK148" s="61"/>
      <c r="DL148" s="61"/>
      <c r="DM148" s="61"/>
      <c r="DN148" s="61"/>
      <c r="DO148" s="61"/>
      <c r="DP148" s="61"/>
      <c r="DQ148" s="61"/>
      <c r="DR148" s="61"/>
      <c r="DS148" s="61"/>
      <c r="DT148" s="61"/>
    </row>
    <row r="149" spans="1:124" ht="15">
      <c r="A149" s="348" t="s">
        <v>125</v>
      </c>
      <c r="B149" s="348"/>
      <c r="C149" s="348"/>
      <c r="D149" s="348"/>
      <c r="E149" s="348"/>
      <c r="F149" s="348"/>
      <c r="G149" s="348"/>
      <c r="H149" s="348"/>
      <c r="I149" s="348"/>
      <c r="J149" s="348"/>
      <c r="K149" s="348"/>
      <c r="L149" s="510" t="s">
        <v>186</v>
      </c>
      <c r="M149" s="510"/>
      <c r="N149" s="510"/>
      <c r="O149" s="510"/>
      <c r="P149" s="510"/>
      <c r="Q149" s="510"/>
      <c r="R149" s="510"/>
      <c r="S149" s="510"/>
      <c r="T149" s="510"/>
      <c r="U149" s="510"/>
      <c r="V149" s="510"/>
      <c r="W149" s="510"/>
      <c r="X149" s="510"/>
      <c r="Y149" s="510"/>
      <c r="Z149" s="510"/>
      <c r="AA149" s="510"/>
      <c r="AB149" s="510"/>
      <c r="AC149" s="510"/>
      <c r="AD149" s="510"/>
      <c r="AE149" s="510"/>
      <c r="AF149" s="510"/>
      <c r="AG149" s="510"/>
      <c r="AH149" s="510"/>
      <c r="AI149" s="510"/>
      <c r="AJ149" s="510"/>
      <c r="AK149" s="510"/>
      <c r="AL149" s="510"/>
      <c r="AM149" s="510"/>
      <c r="AN149" s="510"/>
      <c r="AO149" s="510"/>
      <c r="AP149" s="510"/>
      <c r="AQ149" s="510"/>
      <c r="AR149" s="510"/>
      <c r="AS149" s="510"/>
      <c r="AT149" s="510"/>
      <c r="AU149" s="510"/>
      <c r="AV149" s="510"/>
      <c r="AW149" s="510"/>
      <c r="AX149" s="510"/>
      <c r="AY149" s="510"/>
      <c r="AZ149" s="510"/>
      <c r="BA149" s="510"/>
      <c r="BB149" s="510"/>
      <c r="BC149" s="510"/>
      <c r="BD149" s="510"/>
      <c r="BE149" s="510"/>
      <c r="BF149" s="510"/>
      <c r="BG149" s="510"/>
      <c r="BH149" s="510"/>
      <c r="BI149" s="510"/>
      <c r="BJ149" s="510"/>
      <c r="BK149" s="510"/>
      <c r="BL149" s="510"/>
      <c r="BM149" s="510"/>
      <c r="BN149" s="510"/>
      <c r="BO149" s="510"/>
      <c r="BP149" s="510"/>
      <c r="BQ149" s="510"/>
      <c r="BR149" s="510"/>
      <c r="BS149" s="510"/>
      <c r="BT149" s="510"/>
      <c r="BU149" s="510"/>
      <c r="BV149" s="510"/>
      <c r="BW149" s="510"/>
      <c r="BX149" s="510"/>
      <c r="BY149" s="510"/>
      <c r="BZ149" s="93"/>
      <c r="CA149" s="93"/>
      <c r="CB149" s="93"/>
      <c r="CC149" s="93"/>
      <c r="CD149" s="93"/>
      <c r="CE149" s="93"/>
      <c r="CF149" s="93"/>
      <c r="CG149" s="93"/>
      <c r="CH149" s="93"/>
      <c r="CI149" s="93"/>
      <c r="CJ149" s="93"/>
      <c r="CK149" s="93"/>
      <c r="CL149" s="93"/>
      <c r="CM149" s="93"/>
      <c r="CN149" s="93"/>
      <c r="CO149" s="93"/>
      <c r="CP149" s="93"/>
      <c r="CQ149" s="93"/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1"/>
      <c r="DE149" s="61"/>
      <c r="DF149" s="61"/>
      <c r="DG149" s="61"/>
      <c r="DH149" s="61"/>
      <c r="DI149" s="61"/>
      <c r="DJ149" s="61"/>
      <c r="DK149" s="61"/>
      <c r="DL149" s="61"/>
      <c r="DM149" s="61"/>
      <c r="DN149" s="61"/>
      <c r="DO149" s="61"/>
      <c r="DP149" s="61"/>
      <c r="DQ149" s="61"/>
      <c r="DR149" s="61"/>
      <c r="DS149" s="61"/>
      <c r="DT149" s="61"/>
    </row>
    <row r="150" spans="1:124" ht="15">
      <c r="A150" s="113"/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4"/>
      <c r="AM150" s="114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4"/>
      <c r="AX150" s="114"/>
      <c r="AY150" s="114"/>
      <c r="AZ150" s="114"/>
      <c r="BA150" s="114"/>
      <c r="BB150" s="114"/>
      <c r="BC150" s="114"/>
      <c r="BD150" s="114"/>
      <c r="BE150" s="114"/>
      <c r="BF150" s="114"/>
      <c r="BG150" s="114"/>
      <c r="BH150" s="114"/>
      <c r="BI150" s="114"/>
      <c r="BJ150" s="114"/>
      <c r="BK150" s="114"/>
      <c r="BL150" s="114"/>
      <c r="BM150" s="114"/>
      <c r="BN150" s="114"/>
      <c r="BO150" s="114"/>
      <c r="BP150" s="114"/>
      <c r="BQ150" s="114"/>
      <c r="BR150" s="114"/>
      <c r="BS150" s="114"/>
      <c r="BT150" s="114"/>
      <c r="BU150" s="114"/>
      <c r="BV150" s="114"/>
      <c r="BW150" s="114"/>
      <c r="BX150" s="114"/>
      <c r="BY150" s="114"/>
      <c r="BZ150" s="93"/>
      <c r="CA150" s="93"/>
      <c r="CB150" s="93"/>
      <c r="CC150" s="93"/>
      <c r="CD150" s="93"/>
      <c r="CE150" s="93"/>
      <c r="CF150" s="93"/>
      <c r="CG150" s="93"/>
      <c r="CH150" s="93"/>
      <c r="CI150" s="93"/>
      <c r="CJ150" s="93"/>
      <c r="CK150" s="93"/>
      <c r="CL150" s="93"/>
      <c r="CM150" s="93"/>
      <c r="CN150" s="93"/>
      <c r="CO150" s="93"/>
      <c r="CP150" s="93"/>
      <c r="CQ150" s="93"/>
      <c r="CR150" s="61"/>
      <c r="CS150" s="61"/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  <c r="DL150" s="61"/>
      <c r="DM150" s="61"/>
      <c r="DN150" s="61"/>
      <c r="DO150" s="61"/>
      <c r="DP150" s="61"/>
      <c r="DQ150" s="61"/>
      <c r="DR150" s="61"/>
      <c r="DS150" s="61"/>
      <c r="DT150" s="61"/>
    </row>
    <row r="151" spans="1:124" ht="42" customHeight="1">
      <c r="A151" s="193" t="s">
        <v>106</v>
      </c>
      <c r="B151" s="193"/>
      <c r="C151" s="193"/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  <c r="W151" s="193"/>
      <c r="X151" s="193"/>
      <c r="Y151" s="193"/>
      <c r="Z151" s="193"/>
      <c r="AA151" s="193"/>
      <c r="AB151" s="193"/>
      <c r="AC151" s="193"/>
      <c r="AD151" s="193"/>
      <c r="AE151" s="193"/>
      <c r="AF151" s="193"/>
      <c r="AG151" s="193"/>
      <c r="AH151" s="193"/>
      <c r="AI151" s="193"/>
      <c r="AJ151" s="193"/>
      <c r="AK151" s="193"/>
      <c r="AL151" s="193"/>
      <c r="AM151" s="193"/>
      <c r="AN151" s="193"/>
      <c r="AO151" s="193"/>
      <c r="AP151" s="193"/>
      <c r="AQ151" s="193"/>
      <c r="AR151" s="193"/>
      <c r="AS151" s="193"/>
      <c r="AT151" s="193"/>
      <c r="AU151" s="193"/>
      <c r="AV151" s="193"/>
      <c r="AW151" s="193"/>
      <c r="AX151" s="193"/>
      <c r="AY151" s="193"/>
      <c r="AZ151" s="193"/>
      <c r="BA151" s="193"/>
      <c r="BB151" s="193"/>
      <c r="BC151" s="193"/>
      <c r="BD151" s="193"/>
      <c r="BE151" s="193"/>
      <c r="BF151" s="130" t="s">
        <v>107</v>
      </c>
      <c r="BG151" s="130"/>
      <c r="BH151" s="130"/>
      <c r="BI151" s="130"/>
      <c r="BJ151" s="130"/>
      <c r="BK151" s="130"/>
      <c r="BL151" s="130"/>
      <c r="BM151" s="130"/>
      <c r="BN151" s="130"/>
      <c r="BO151" s="130"/>
      <c r="BP151" s="130" t="s">
        <v>108</v>
      </c>
      <c r="BQ151" s="130"/>
      <c r="BR151" s="130"/>
      <c r="BS151" s="130"/>
      <c r="BT151" s="130"/>
      <c r="BU151" s="130"/>
      <c r="BV151" s="130"/>
      <c r="BW151" s="130"/>
      <c r="BX151" s="130"/>
      <c r="BY151" s="130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  <c r="CR151" s="61"/>
      <c r="CS151" s="61"/>
      <c r="CT151" s="61"/>
      <c r="CU151" s="61"/>
      <c r="CV151" s="61"/>
      <c r="CW151" s="61"/>
      <c r="CX151" s="61"/>
      <c r="CY151" s="61"/>
      <c r="CZ151" s="61"/>
      <c r="DA151" s="61"/>
      <c r="DB151" s="61"/>
      <c r="DC151" s="61"/>
      <c r="DD151" s="61"/>
      <c r="DE151" s="61"/>
      <c r="DF151" s="61"/>
      <c r="DG151" s="61"/>
      <c r="DH151" s="61"/>
      <c r="DI151" s="61"/>
      <c r="DJ151" s="61"/>
      <c r="DK151" s="61"/>
      <c r="DL151" s="61"/>
      <c r="DM151" s="61"/>
      <c r="DN151" s="61"/>
      <c r="DO151" s="61"/>
      <c r="DP151" s="61"/>
      <c r="DQ151" s="61"/>
      <c r="DR151" s="61"/>
      <c r="DS151" s="61"/>
      <c r="DT151" s="61"/>
    </row>
    <row r="152" spans="1:124" ht="48.75" customHeight="1">
      <c r="A152" s="128" t="s">
        <v>14</v>
      </c>
      <c r="B152" s="128"/>
      <c r="C152" s="128"/>
      <c r="D152" s="128" t="s">
        <v>16</v>
      </c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28" t="s">
        <v>79</v>
      </c>
      <c r="AN152" s="128"/>
      <c r="AO152" s="128"/>
      <c r="AP152" s="128"/>
      <c r="AQ152" s="128"/>
      <c r="AR152" s="128"/>
      <c r="AS152" s="128"/>
      <c r="AT152" s="128"/>
      <c r="AU152" s="128"/>
      <c r="AV152" s="128" t="s">
        <v>80</v>
      </c>
      <c r="AW152" s="128"/>
      <c r="AX152" s="128"/>
      <c r="AY152" s="128"/>
      <c r="AZ152" s="128"/>
      <c r="BA152" s="128"/>
      <c r="BB152" s="128"/>
      <c r="BC152" s="128"/>
      <c r="BD152" s="128"/>
      <c r="BE152" s="128"/>
      <c r="BF152" s="128" t="s">
        <v>121</v>
      </c>
      <c r="BG152" s="128"/>
      <c r="BH152" s="128"/>
      <c r="BI152" s="128"/>
      <c r="BJ152" s="128"/>
      <c r="BK152" s="128"/>
      <c r="BL152" s="128"/>
      <c r="BM152" s="128"/>
      <c r="BN152" s="128"/>
      <c r="BO152" s="128"/>
      <c r="BP152" s="128" t="s">
        <v>121</v>
      </c>
      <c r="BQ152" s="128"/>
      <c r="BR152" s="128"/>
      <c r="BS152" s="128"/>
      <c r="BT152" s="128"/>
      <c r="BU152" s="128"/>
      <c r="BV152" s="128"/>
      <c r="BW152" s="128"/>
      <c r="BX152" s="128"/>
      <c r="BY152" s="128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/>
      <c r="DK152" s="61"/>
      <c r="DL152" s="61"/>
      <c r="DM152" s="61"/>
      <c r="DN152" s="61"/>
      <c r="DO152" s="61"/>
      <c r="DP152" s="61"/>
      <c r="DQ152" s="61"/>
      <c r="DR152" s="61"/>
      <c r="DS152" s="61"/>
      <c r="DT152" s="61"/>
    </row>
    <row r="153" spans="1:124" ht="15">
      <c r="A153" s="214">
        <v>1</v>
      </c>
      <c r="B153" s="214"/>
      <c r="C153" s="214"/>
      <c r="D153" s="214">
        <v>2</v>
      </c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  <c r="S153" s="214"/>
      <c r="T153" s="214"/>
      <c r="U153" s="214"/>
      <c r="V153" s="214"/>
      <c r="W153" s="214"/>
      <c r="X153" s="214"/>
      <c r="Y153" s="214"/>
      <c r="Z153" s="214"/>
      <c r="AA153" s="214"/>
      <c r="AB153" s="214"/>
      <c r="AC153" s="214"/>
      <c r="AD153" s="214"/>
      <c r="AE153" s="214"/>
      <c r="AF153" s="214"/>
      <c r="AG153" s="214"/>
      <c r="AH153" s="214"/>
      <c r="AI153" s="214"/>
      <c r="AJ153" s="214"/>
      <c r="AK153" s="214"/>
      <c r="AL153" s="214"/>
      <c r="AM153" s="214">
        <v>3</v>
      </c>
      <c r="AN153" s="214"/>
      <c r="AO153" s="214"/>
      <c r="AP153" s="214"/>
      <c r="AQ153" s="214"/>
      <c r="AR153" s="214"/>
      <c r="AS153" s="214"/>
      <c r="AT153" s="214"/>
      <c r="AU153" s="214"/>
      <c r="AV153" s="214">
        <v>4</v>
      </c>
      <c r="AW153" s="214"/>
      <c r="AX153" s="214"/>
      <c r="AY153" s="214"/>
      <c r="AZ153" s="214"/>
      <c r="BA153" s="214"/>
      <c r="BB153" s="214"/>
      <c r="BC153" s="214"/>
      <c r="BD153" s="214"/>
      <c r="BE153" s="214"/>
      <c r="BF153" s="228" t="s">
        <v>97</v>
      </c>
      <c r="BG153" s="237"/>
      <c r="BH153" s="237"/>
      <c r="BI153" s="237"/>
      <c r="BJ153" s="237"/>
      <c r="BK153" s="237"/>
      <c r="BL153" s="237"/>
      <c r="BM153" s="237"/>
      <c r="BN153" s="237"/>
      <c r="BO153" s="237"/>
      <c r="BP153" s="228" t="s">
        <v>114</v>
      </c>
      <c r="BQ153" s="237"/>
      <c r="BR153" s="237"/>
      <c r="BS153" s="237"/>
      <c r="BT153" s="237"/>
      <c r="BU153" s="237"/>
      <c r="BV153" s="237"/>
      <c r="BW153" s="237"/>
      <c r="BX153" s="237"/>
      <c r="BY153" s="237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  <c r="CR153" s="61"/>
      <c r="CS153" s="61"/>
      <c r="CT153" s="61"/>
      <c r="CU153" s="61"/>
      <c r="CV153" s="61"/>
      <c r="CW153" s="61"/>
      <c r="CX153" s="61"/>
      <c r="CY153" s="61"/>
      <c r="CZ153" s="61"/>
      <c r="DA153" s="61"/>
      <c r="DB153" s="61"/>
      <c r="DC153" s="61"/>
      <c r="DD153" s="61"/>
      <c r="DE153" s="61"/>
      <c r="DF153" s="61"/>
      <c r="DG153" s="61"/>
      <c r="DH153" s="61"/>
      <c r="DI153" s="61"/>
      <c r="DJ153" s="61"/>
      <c r="DK153" s="61"/>
      <c r="DL153" s="61"/>
      <c r="DM153" s="61"/>
      <c r="DN153" s="61"/>
      <c r="DO153" s="61"/>
      <c r="DP153" s="61"/>
      <c r="DQ153" s="61"/>
      <c r="DR153" s="61"/>
      <c r="DS153" s="61"/>
      <c r="DT153" s="61"/>
    </row>
    <row r="154" spans="1:124" ht="15">
      <c r="A154" s="128" t="s">
        <v>27</v>
      </c>
      <c r="B154" s="128"/>
      <c r="C154" s="128"/>
      <c r="D154" s="404" t="s">
        <v>165</v>
      </c>
      <c r="E154" s="405"/>
      <c r="F154" s="405"/>
      <c r="G154" s="405"/>
      <c r="H154" s="405"/>
      <c r="I154" s="405"/>
      <c r="J154" s="405"/>
      <c r="K154" s="405"/>
      <c r="L154" s="405"/>
      <c r="M154" s="406"/>
      <c r="N154" s="406"/>
      <c r="O154" s="406"/>
      <c r="P154" s="406"/>
      <c r="Q154" s="406"/>
      <c r="R154" s="406"/>
      <c r="S154" s="406"/>
      <c r="T154" s="406"/>
      <c r="U154" s="406"/>
      <c r="V154" s="406"/>
      <c r="W154" s="406"/>
      <c r="X154" s="406"/>
      <c r="Y154" s="406"/>
      <c r="Z154" s="406"/>
      <c r="AA154" s="406"/>
      <c r="AB154" s="406"/>
      <c r="AC154" s="406"/>
      <c r="AD154" s="406"/>
      <c r="AE154" s="406"/>
      <c r="AF154" s="406"/>
      <c r="AG154" s="406"/>
      <c r="AH154" s="406"/>
      <c r="AI154" s="406"/>
      <c r="AJ154" s="406"/>
      <c r="AK154" s="406"/>
      <c r="AL154" s="407"/>
      <c r="AM154" s="129">
        <v>1</v>
      </c>
      <c r="AN154" s="129"/>
      <c r="AO154" s="129"/>
      <c r="AP154" s="129"/>
      <c r="AQ154" s="129"/>
      <c r="AR154" s="129"/>
      <c r="AS154" s="129"/>
      <c r="AT154" s="129"/>
      <c r="AU154" s="129"/>
      <c r="AV154" s="131">
        <v>131400</v>
      </c>
      <c r="AW154" s="131"/>
      <c r="AX154" s="131"/>
      <c r="AY154" s="131"/>
      <c r="AZ154" s="131"/>
      <c r="BA154" s="131"/>
      <c r="BB154" s="131"/>
      <c r="BC154" s="131"/>
      <c r="BD154" s="131"/>
      <c r="BE154" s="131"/>
      <c r="BF154" s="132" t="s">
        <v>11</v>
      </c>
      <c r="BG154" s="132"/>
      <c r="BH154" s="132"/>
      <c r="BI154" s="132"/>
      <c r="BJ154" s="132"/>
      <c r="BK154" s="132"/>
      <c r="BL154" s="132"/>
      <c r="BM154" s="132"/>
      <c r="BN154" s="132"/>
      <c r="BO154" s="132"/>
      <c r="BP154" s="132" t="s">
        <v>11</v>
      </c>
      <c r="BQ154" s="132"/>
      <c r="BR154" s="132"/>
      <c r="BS154" s="132"/>
      <c r="BT154" s="132"/>
      <c r="BU154" s="132"/>
      <c r="BV154" s="132"/>
      <c r="BW154" s="132"/>
      <c r="BX154" s="132"/>
      <c r="BY154" s="132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1"/>
      <c r="CS154" s="61"/>
      <c r="CT154" s="61"/>
      <c r="CU154" s="61"/>
      <c r="CV154" s="61"/>
      <c r="CW154" s="61"/>
      <c r="CX154" s="61"/>
      <c r="CY154" s="61"/>
      <c r="CZ154" s="61"/>
      <c r="DA154" s="61"/>
      <c r="DB154" s="61"/>
      <c r="DC154" s="61"/>
      <c r="DD154" s="61"/>
      <c r="DE154" s="61"/>
      <c r="DF154" s="61"/>
      <c r="DG154" s="61"/>
      <c r="DH154" s="61"/>
      <c r="DI154" s="61"/>
      <c r="DJ154" s="61"/>
      <c r="DK154" s="61"/>
      <c r="DL154" s="61"/>
      <c r="DM154" s="61"/>
      <c r="DN154" s="61"/>
      <c r="DO154" s="61"/>
      <c r="DP154" s="61"/>
      <c r="DQ154" s="61"/>
      <c r="DR154" s="61"/>
      <c r="DS154" s="61"/>
      <c r="DT154" s="61"/>
    </row>
    <row r="155" spans="1:124" ht="29.25" customHeight="1">
      <c r="A155" s="128" t="s">
        <v>31</v>
      </c>
      <c r="B155" s="128"/>
      <c r="C155" s="128"/>
      <c r="D155" s="404" t="s">
        <v>183</v>
      </c>
      <c r="E155" s="405"/>
      <c r="F155" s="405"/>
      <c r="G155" s="405"/>
      <c r="H155" s="405"/>
      <c r="I155" s="405"/>
      <c r="J155" s="405"/>
      <c r="K155" s="405"/>
      <c r="L155" s="405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  <c r="AA155" s="406"/>
      <c r="AB155" s="406"/>
      <c r="AC155" s="406"/>
      <c r="AD155" s="406"/>
      <c r="AE155" s="406"/>
      <c r="AF155" s="406"/>
      <c r="AG155" s="406"/>
      <c r="AH155" s="406"/>
      <c r="AI155" s="406"/>
      <c r="AJ155" s="406"/>
      <c r="AK155" s="406"/>
      <c r="AL155" s="407"/>
      <c r="AM155" s="129">
        <v>1</v>
      </c>
      <c r="AN155" s="129"/>
      <c r="AO155" s="129"/>
      <c r="AP155" s="129"/>
      <c r="AQ155" s="129"/>
      <c r="AR155" s="129"/>
      <c r="AS155" s="129"/>
      <c r="AT155" s="129"/>
      <c r="AU155" s="129"/>
      <c r="AV155" s="131">
        <v>40040</v>
      </c>
      <c r="AW155" s="131"/>
      <c r="AX155" s="131"/>
      <c r="AY155" s="131"/>
      <c r="AZ155" s="131"/>
      <c r="BA155" s="131"/>
      <c r="BB155" s="131"/>
      <c r="BC155" s="131"/>
      <c r="BD155" s="131"/>
      <c r="BE155" s="131"/>
      <c r="BF155" s="132" t="s">
        <v>11</v>
      </c>
      <c r="BG155" s="132"/>
      <c r="BH155" s="132"/>
      <c r="BI155" s="132"/>
      <c r="BJ155" s="132"/>
      <c r="BK155" s="132"/>
      <c r="BL155" s="132"/>
      <c r="BM155" s="132"/>
      <c r="BN155" s="132"/>
      <c r="BO155" s="132"/>
      <c r="BP155" s="132" t="s">
        <v>11</v>
      </c>
      <c r="BQ155" s="132"/>
      <c r="BR155" s="132"/>
      <c r="BS155" s="132"/>
      <c r="BT155" s="132"/>
      <c r="BU155" s="132"/>
      <c r="BV155" s="132"/>
      <c r="BW155" s="132"/>
      <c r="BX155" s="132"/>
      <c r="BY155" s="132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  <c r="CR155" s="61"/>
      <c r="CS155" s="61"/>
      <c r="CT155" s="61"/>
      <c r="CU155" s="61"/>
      <c r="CV155" s="61"/>
      <c r="CW155" s="61"/>
      <c r="CX155" s="61"/>
      <c r="CY155" s="61"/>
      <c r="CZ155" s="61"/>
      <c r="DA155" s="61"/>
      <c r="DB155" s="61"/>
      <c r="DC155" s="61"/>
      <c r="DD155" s="61"/>
      <c r="DE155" s="61"/>
      <c r="DF155" s="61"/>
      <c r="DG155" s="61"/>
      <c r="DH155" s="61"/>
      <c r="DI155" s="61"/>
      <c r="DJ155" s="61"/>
      <c r="DK155" s="61"/>
      <c r="DL155" s="61"/>
      <c r="DM155" s="61"/>
      <c r="DN155" s="61"/>
      <c r="DO155" s="61"/>
      <c r="DP155" s="61"/>
      <c r="DQ155" s="61"/>
      <c r="DR155" s="61"/>
      <c r="DS155" s="61"/>
      <c r="DT155" s="61"/>
    </row>
    <row r="156" spans="1:124" ht="15">
      <c r="A156" s="128"/>
      <c r="B156" s="128"/>
      <c r="C156" s="128"/>
      <c r="D156" s="438" t="s">
        <v>10</v>
      </c>
      <c r="E156" s="439"/>
      <c r="F156" s="439"/>
      <c r="G156" s="439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  <c r="T156" s="439"/>
      <c r="U156" s="439"/>
      <c r="V156" s="439"/>
      <c r="W156" s="439"/>
      <c r="X156" s="439"/>
      <c r="Y156" s="439"/>
      <c r="Z156" s="439"/>
      <c r="AA156" s="439"/>
      <c r="AB156" s="439"/>
      <c r="AC156" s="439"/>
      <c r="AD156" s="439"/>
      <c r="AE156" s="439"/>
      <c r="AF156" s="439"/>
      <c r="AG156" s="439"/>
      <c r="AH156" s="439"/>
      <c r="AI156" s="439"/>
      <c r="AJ156" s="439"/>
      <c r="AK156" s="439"/>
      <c r="AL156" s="440"/>
      <c r="AM156" s="129" t="s">
        <v>11</v>
      </c>
      <c r="AN156" s="129"/>
      <c r="AO156" s="129"/>
      <c r="AP156" s="129"/>
      <c r="AQ156" s="129"/>
      <c r="AR156" s="129"/>
      <c r="AS156" s="129"/>
      <c r="AT156" s="129"/>
      <c r="AU156" s="129"/>
      <c r="AV156" s="223">
        <f>SUM(AV154:BE155)</f>
        <v>171440</v>
      </c>
      <c r="AW156" s="223"/>
      <c r="AX156" s="223"/>
      <c r="AY156" s="223"/>
      <c r="AZ156" s="223"/>
      <c r="BA156" s="223"/>
      <c r="BB156" s="223"/>
      <c r="BC156" s="223"/>
      <c r="BD156" s="223"/>
      <c r="BE156" s="223"/>
      <c r="BF156" s="171">
        <v>171440</v>
      </c>
      <c r="BG156" s="172"/>
      <c r="BH156" s="172"/>
      <c r="BI156" s="172"/>
      <c r="BJ156" s="172"/>
      <c r="BK156" s="172"/>
      <c r="BL156" s="172"/>
      <c r="BM156" s="172"/>
      <c r="BN156" s="172"/>
      <c r="BO156" s="173"/>
      <c r="BP156" s="171">
        <v>171440</v>
      </c>
      <c r="BQ156" s="172"/>
      <c r="BR156" s="172"/>
      <c r="BS156" s="172"/>
      <c r="BT156" s="172"/>
      <c r="BU156" s="172"/>
      <c r="BV156" s="172"/>
      <c r="BW156" s="172"/>
      <c r="BX156" s="172"/>
      <c r="BY156" s="173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  <c r="CR156" s="61"/>
      <c r="CS156" s="61"/>
      <c r="CT156" s="61"/>
      <c r="CU156" s="61"/>
      <c r="CV156" s="61"/>
      <c r="CW156" s="61"/>
      <c r="CX156" s="61"/>
      <c r="CY156" s="61"/>
      <c r="CZ156" s="61"/>
      <c r="DA156" s="61"/>
      <c r="DB156" s="61"/>
      <c r="DC156" s="61"/>
      <c r="DD156" s="61"/>
      <c r="DE156" s="61"/>
      <c r="DF156" s="61"/>
      <c r="DG156" s="61"/>
      <c r="DH156" s="61"/>
      <c r="DI156" s="61"/>
      <c r="DJ156" s="61"/>
      <c r="DK156" s="61"/>
      <c r="DL156" s="61"/>
      <c r="DM156" s="61"/>
      <c r="DN156" s="61"/>
      <c r="DO156" s="61"/>
      <c r="DP156" s="61"/>
      <c r="DQ156" s="61"/>
      <c r="DR156" s="61"/>
      <c r="DS156" s="61"/>
      <c r="DT156" s="61"/>
    </row>
    <row r="157" spans="1:124" ht="15">
      <c r="A157" s="56"/>
      <c r="B157" s="56"/>
      <c r="C157" s="56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111"/>
      <c r="AF157" s="111"/>
      <c r="AG157" s="111"/>
      <c r="AH157" s="111"/>
      <c r="AI157" s="111"/>
      <c r="AJ157" s="111"/>
      <c r="AK157" s="111"/>
      <c r="AL157" s="111"/>
      <c r="AM157" s="94"/>
      <c r="AN157" s="94"/>
      <c r="AO157" s="94"/>
      <c r="AP157" s="94"/>
      <c r="AQ157" s="94"/>
      <c r="AR157" s="94"/>
      <c r="AS157" s="94"/>
      <c r="AT157" s="94"/>
      <c r="AU157" s="94"/>
      <c r="AV157" s="112"/>
      <c r="AW157" s="112"/>
      <c r="AX157" s="112"/>
      <c r="AY157" s="112"/>
      <c r="AZ157" s="112"/>
      <c r="BA157" s="112"/>
      <c r="BB157" s="112"/>
      <c r="BC157" s="112"/>
      <c r="BD157" s="112"/>
      <c r="BE157" s="112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  <c r="CR157" s="61"/>
      <c r="CS157" s="61"/>
      <c r="CT157" s="61"/>
      <c r="CU157" s="61"/>
      <c r="CV157" s="61"/>
      <c r="CW157" s="61"/>
      <c r="CX157" s="61"/>
      <c r="CY157" s="61"/>
      <c r="CZ157" s="61"/>
      <c r="DA157" s="61"/>
      <c r="DB157" s="61"/>
      <c r="DC157" s="61"/>
      <c r="DD157" s="61"/>
      <c r="DE157" s="61"/>
      <c r="DF157" s="61"/>
      <c r="DG157" s="61"/>
      <c r="DH157" s="61"/>
      <c r="DI157" s="61"/>
      <c r="DJ157" s="61"/>
      <c r="DK157" s="61"/>
      <c r="DL157" s="61"/>
      <c r="DM157" s="61"/>
      <c r="DN157" s="61"/>
      <c r="DO157" s="61"/>
      <c r="DP157" s="61"/>
      <c r="DQ157" s="61"/>
      <c r="DR157" s="61"/>
      <c r="DS157" s="61"/>
      <c r="DT157" s="61"/>
    </row>
    <row r="158" spans="1:124" ht="15">
      <c r="A158" s="346" t="s">
        <v>81</v>
      </c>
      <c r="B158" s="346"/>
      <c r="C158" s="346"/>
      <c r="D158" s="346"/>
      <c r="E158" s="346"/>
      <c r="F158" s="346"/>
      <c r="G158" s="346"/>
      <c r="H158" s="346"/>
      <c r="I158" s="346"/>
      <c r="J158" s="346"/>
      <c r="K158" s="346"/>
      <c r="L158" s="346"/>
      <c r="M158" s="346"/>
      <c r="N158" s="346"/>
      <c r="O158" s="346"/>
      <c r="P158" s="346"/>
      <c r="Q158" s="346"/>
      <c r="R158" s="346"/>
      <c r="S158" s="346"/>
      <c r="T158" s="346"/>
      <c r="U158" s="346"/>
      <c r="V158" s="346"/>
      <c r="W158" s="346"/>
      <c r="X158" s="346"/>
      <c r="Y158" s="346"/>
      <c r="Z158" s="346"/>
      <c r="AA158" s="346"/>
      <c r="AB158" s="346"/>
      <c r="AC158" s="346"/>
      <c r="AD158" s="346"/>
      <c r="AE158" s="346"/>
      <c r="AF158" s="346"/>
      <c r="AG158" s="346"/>
      <c r="AH158" s="346"/>
      <c r="AI158" s="346"/>
      <c r="AJ158" s="346"/>
      <c r="AK158" s="346"/>
      <c r="AL158" s="346"/>
      <c r="AM158" s="346"/>
      <c r="AN158" s="346"/>
      <c r="AO158" s="346"/>
      <c r="AP158" s="346"/>
      <c r="AQ158" s="346"/>
      <c r="AR158" s="346"/>
      <c r="AS158" s="346"/>
      <c r="AT158" s="346"/>
      <c r="AU158" s="346"/>
      <c r="AV158" s="346"/>
      <c r="AW158" s="346"/>
      <c r="AX158" s="346"/>
      <c r="AY158" s="346"/>
      <c r="AZ158" s="346"/>
      <c r="BA158" s="346"/>
      <c r="BB158" s="346"/>
      <c r="BC158" s="346"/>
      <c r="BD158" s="346"/>
      <c r="BE158" s="408"/>
      <c r="BF158" s="409"/>
      <c r="BG158" s="409"/>
      <c r="BH158" s="409"/>
      <c r="BI158" s="409"/>
      <c r="BJ158" s="409"/>
      <c r="BK158" s="409"/>
      <c r="BL158" s="409"/>
      <c r="BM158" s="409"/>
      <c r="BN158" s="409"/>
      <c r="BO158" s="409"/>
      <c r="BP158" s="409"/>
      <c r="BQ158" s="409"/>
      <c r="BR158" s="409"/>
      <c r="BS158" s="409"/>
      <c r="BT158" s="409"/>
      <c r="BU158" s="409"/>
      <c r="BV158" s="409"/>
      <c r="BW158" s="409"/>
      <c r="BX158" s="409"/>
      <c r="BY158" s="409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  <c r="CR158" s="61"/>
      <c r="CS158" s="61"/>
      <c r="CT158" s="61"/>
      <c r="CU158" s="61"/>
      <c r="CV158" s="61"/>
      <c r="CW158" s="61"/>
      <c r="CX158" s="61"/>
      <c r="CY158" s="61"/>
      <c r="CZ158" s="61"/>
      <c r="DA158" s="61"/>
      <c r="DB158" s="61"/>
      <c r="DC158" s="61"/>
      <c r="DD158" s="61"/>
      <c r="DE158" s="61"/>
      <c r="DF158" s="61"/>
      <c r="DG158" s="61"/>
      <c r="DH158" s="61"/>
      <c r="DI158" s="61"/>
      <c r="DJ158" s="61"/>
      <c r="DK158" s="61"/>
      <c r="DL158" s="61"/>
      <c r="DM158" s="61"/>
      <c r="DN158" s="61"/>
      <c r="DO158" s="61"/>
      <c r="DP158" s="61"/>
      <c r="DQ158" s="61"/>
      <c r="DR158" s="61"/>
      <c r="DS158" s="61"/>
      <c r="DT158" s="61"/>
    </row>
    <row r="159" spans="1:124" ht="15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115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61"/>
      <c r="DA159" s="61"/>
      <c r="DB159" s="61"/>
      <c r="DC159" s="61"/>
      <c r="DD159" s="61"/>
      <c r="DE159" s="61"/>
      <c r="DF159" s="61"/>
      <c r="DG159" s="61"/>
      <c r="DH159" s="61"/>
      <c r="DI159" s="61"/>
      <c r="DJ159" s="61"/>
      <c r="DK159" s="61"/>
      <c r="DL159" s="61"/>
      <c r="DM159" s="61"/>
      <c r="DN159" s="61"/>
      <c r="DO159" s="61"/>
      <c r="DP159" s="61"/>
      <c r="DQ159" s="61"/>
      <c r="DR159" s="61"/>
      <c r="DS159" s="61"/>
      <c r="DT159" s="61"/>
    </row>
    <row r="160" spans="1:124" ht="15">
      <c r="A160" s="348" t="s">
        <v>125</v>
      </c>
      <c r="B160" s="348"/>
      <c r="C160" s="348"/>
      <c r="D160" s="348"/>
      <c r="E160" s="348"/>
      <c r="F160" s="348"/>
      <c r="G160" s="348"/>
      <c r="H160" s="348"/>
      <c r="I160" s="348"/>
      <c r="J160" s="348"/>
      <c r="K160" s="348"/>
      <c r="L160" s="219" t="s">
        <v>150</v>
      </c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  <c r="AD160" s="219"/>
      <c r="AE160" s="219"/>
      <c r="AF160" s="219"/>
      <c r="AG160" s="219"/>
      <c r="AH160" s="219"/>
      <c r="AI160" s="219"/>
      <c r="AJ160" s="219"/>
      <c r="AK160" s="219"/>
      <c r="AL160" s="219"/>
      <c r="AM160" s="219"/>
      <c r="AN160" s="219"/>
      <c r="AO160" s="219"/>
      <c r="AP160" s="219"/>
      <c r="AQ160" s="219"/>
      <c r="AR160" s="219"/>
      <c r="AS160" s="219"/>
      <c r="AT160" s="219"/>
      <c r="AU160" s="219"/>
      <c r="AV160" s="219"/>
      <c r="AW160" s="219"/>
      <c r="AX160" s="219"/>
      <c r="AY160" s="219"/>
      <c r="AZ160" s="219"/>
      <c r="BA160" s="219"/>
      <c r="BB160" s="219"/>
      <c r="BC160" s="219"/>
      <c r="BD160" s="219"/>
      <c r="BE160" s="219"/>
      <c r="BF160" s="219"/>
      <c r="BG160" s="219"/>
      <c r="BH160" s="219"/>
      <c r="BI160" s="219"/>
      <c r="BJ160" s="219"/>
      <c r="BK160" s="219"/>
      <c r="BL160" s="219"/>
      <c r="BM160" s="219"/>
      <c r="BN160" s="219"/>
      <c r="BO160" s="219"/>
      <c r="BP160" s="219"/>
      <c r="BQ160" s="219"/>
      <c r="BR160" s="219"/>
      <c r="BS160" s="219"/>
      <c r="BT160" s="219"/>
      <c r="BU160" s="219"/>
      <c r="BV160" s="219"/>
      <c r="BW160" s="219"/>
      <c r="BX160" s="219"/>
      <c r="BY160" s="219"/>
      <c r="BZ160" s="93"/>
      <c r="CA160" s="93"/>
      <c r="CB160" s="93"/>
      <c r="CC160" s="93"/>
      <c r="CD160" s="93"/>
      <c r="CE160" s="93"/>
      <c r="CF160" s="93"/>
      <c r="CG160" s="93"/>
      <c r="CH160" s="93"/>
      <c r="CI160" s="93"/>
      <c r="CJ160" s="93"/>
      <c r="CK160" s="93"/>
      <c r="CL160" s="93"/>
      <c r="CM160" s="93"/>
      <c r="CN160" s="93"/>
      <c r="CO160" s="93"/>
      <c r="CP160" s="93"/>
      <c r="CQ160" s="93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  <c r="DK160" s="61"/>
      <c r="DL160" s="61"/>
      <c r="DM160" s="61"/>
      <c r="DN160" s="61"/>
      <c r="DO160" s="61"/>
      <c r="DP160" s="61"/>
      <c r="DQ160" s="61"/>
      <c r="DR160" s="61"/>
      <c r="DS160" s="61"/>
      <c r="DT160" s="61"/>
    </row>
    <row r="161" spans="1:124" ht="15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  <c r="DJ161" s="61"/>
      <c r="DK161" s="61"/>
      <c r="DL161" s="61"/>
      <c r="DM161" s="61"/>
      <c r="DN161" s="61"/>
      <c r="DO161" s="61"/>
      <c r="DP161" s="61"/>
      <c r="DQ161" s="61"/>
      <c r="DR161" s="61"/>
      <c r="DS161" s="61"/>
      <c r="DT161" s="61"/>
    </row>
    <row r="162" spans="1:124" ht="47.25" customHeight="1">
      <c r="A162" s="193" t="s">
        <v>106</v>
      </c>
      <c r="B162" s="193"/>
      <c r="C162" s="193"/>
      <c r="D162" s="193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  <c r="R162" s="193"/>
      <c r="S162" s="193"/>
      <c r="T162" s="193"/>
      <c r="U162" s="193"/>
      <c r="V162" s="193"/>
      <c r="W162" s="193"/>
      <c r="X162" s="193"/>
      <c r="Y162" s="193"/>
      <c r="Z162" s="193"/>
      <c r="AA162" s="193"/>
      <c r="AB162" s="193"/>
      <c r="AC162" s="193"/>
      <c r="AD162" s="193"/>
      <c r="AE162" s="193"/>
      <c r="AF162" s="193"/>
      <c r="AG162" s="193"/>
      <c r="AH162" s="193"/>
      <c r="AI162" s="193"/>
      <c r="AJ162" s="193"/>
      <c r="AK162" s="193"/>
      <c r="AL162" s="193"/>
      <c r="AM162" s="193"/>
      <c r="AN162" s="193"/>
      <c r="AO162" s="193"/>
      <c r="AP162" s="193"/>
      <c r="AQ162" s="193"/>
      <c r="AR162" s="193"/>
      <c r="AS162" s="193"/>
      <c r="AT162" s="193"/>
      <c r="AU162" s="193"/>
      <c r="AV162" s="193"/>
      <c r="AW162" s="193"/>
      <c r="AX162" s="193"/>
      <c r="AY162" s="193"/>
      <c r="AZ162" s="193"/>
      <c r="BA162" s="193"/>
      <c r="BB162" s="193"/>
      <c r="BC162" s="193"/>
      <c r="BD162" s="193"/>
      <c r="BE162" s="193"/>
      <c r="BF162" s="130" t="s">
        <v>107</v>
      </c>
      <c r="BG162" s="130"/>
      <c r="BH162" s="130"/>
      <c r="BI162" s="130"/>
      <c r="BJ162" s="130"/>
      <c r="BK162" s="130"/>
      <c r="BL162" s="130"/>
      <c r="BM162" s="130"/>
      <c r="BN162" s="130"/>
      <c r="BO162" s="130"/>
      <c r="BP162" s="130" t="s">
        <v>108</v>
      </c>
      <c r="BQ162" s="130"/>
      <c r="BR162" s="130"/>
      <c r="BS162" s="130"/>
      <c r="BT162" s="130"/>
      <c r="BU162" s="130"/>
      <c r="BV162" s="130"/>
      <c r="BW162" s="130"/>
      <c r="BX162" s="130"/>
      <c r="BY162" s="130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61"/>
      <c r="DI162" s="61"/>
      <c r="DJ162" s="61"/>
      <c r="DK162" s="61"/>
      <c r="DL162" s="61"/>
      <c r="DM162" s="61"/>
      <c r="DN162" s="61"/>
      <c r="DO162" s="61"/>
      <c r="DP162" s="61"/>
      <c r="DQ162" s="61"/>
      <c r="DR162" s="61"/>
      <c r="DS162" s="61"/>
      <c r="DT162" s="61"/>
    </row>
    <row r="163" spans="1:124" ht="58.5" customHeight="1">
      <c r="A163" s="128" t="s">
        <v>14</v>
      </c>
      <c r="B163" s="128"/>
      <c r="C163" s="128"/>
      <c r="D163" s="128" t="s">
        <v>16</v>
      </c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 t="s">
        <v>69</v>
      </c>
      <c r="AE163" s="128"/>
      <c r="AF163" s="128"/>
      <c r="AG163" s="128"/>
      <c r="AH163" s="128"/>
      <c r="AI163" s="128"/>
      <c r="AJ163" s="128"/>
      <c r="AK163" s="128"/>
      <c r="AL163" s="128"/>
      <c r="AM163" s="128" t="s">
        <v>82</v>
      </c>
      <c r="AN163" s="128"/>
      <c r="AO163" s="128"/>
      <c r="AP163" s="128"/>
      <c r="AQ163" s="128"/>
      <c r="AR163" s="128"/>
      <c r="AS163" s="128"/>
      <c r="AT163" s="128"/>
      <c r="AU163" s="128"/>
      <c r="AV163" s="128" t="s">
        <v>94</v>
      </c>
      <c r="AW163" s="128"/>
      <c r="AX163" s="128"/>
      <c r="AY163" s="128"/>
      <c r="AZ163" s="128"/>
      <c r="BA163" s="128"/>
      <c r="BB163" s="128"/>
      <c r="BC163" s="128"/>
      <c r="BD163" s="128"/>
      <c r="BE163" s="128"/>
      <c r="BF163" s="128" t="s">
        <v>122</v>
      </c>
      <c r="BG163" s="128"/>
      <c r="BH163" s="128"/>
      <c r="BI163" s="128"/>
      <c r="BJ163" s="128"/>
      <c r="BK163" s="128"/>
      <c r="BL163" s="128"/>
      <c r="BM163" s="128"/>
      <c r="BN163" s="128"/>
      <c r="BO163" s="128"/>
      <c r="BP163" s="128" t="s">
        <v>122</v>
      </c>
      <c r="BQ163" s="128"/>
      <c r="BR163" s="128"/>
      <c r="BS163" s="128"/>
      <c r="BT163" s="128"/>
      <c r="BU163" s="128"/>
      <c r="BV163" s="128"/>
      <c r="BW163" s="128"/>
      <c r="BX163" s="128"/>
      <c r="BY163" s="128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/>
      <c r="DL163" s="61"/>
      <c r="DM163" s="61"/>
      <c r="DN163" s="61"/>
      <c r="DO163" s="61"/>
      <c r="DP163" s="61"/>
      <c r="DQ163" s="61"/>
      <c r="DR163" s="61"/>
      <c r="DS163" s="61"/>
      <c r="DT163" s="61"/>
    </row>
    <row r="164" spans="1:124" ht="15">
      <c r="A164" s="214"/>
      <c r="B164" s="214"/>
      <c r="C164" s="214"/>
      <c r="D164" s="214">
        <v>1</v>
      </c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  <c r="R164" s="214"/>
      <c r="S164" s="214"/>
      <c r="T164" s="214"/>
      <c r="U164" s="214"/>
      <c r="V164" s="214"/>
      <c r="W164" s="214"/>
      <c r="X164" s="214"/>
      <c r="Y164" s="214"/>
      <c r="Z164" s="214"/>
      <c r="AA164" s="214"/>
      <c r="AB164" s="214"/>
      <c r="AC164" s="214"/>
      <c r="AD164" s="214">
        <v>2</v>
      </c>
      <c r="AE164" s="214"/>
      <c r="AF164" s="214"/>
      <c r="AG164" s="214"/>
      <c r="AH164" s="214"/>
      <c r="AI164" s="214"/>
      <c r="AJ164" s="214"/>
      <c r="AK164" s="214"/>
      <c r="AL164" s="214"/>
      <c r="AM164" s="214">
        <v>3</v>
      </c>
      <c r="AN164" s="214"/>
      <c r="AO164" s="214"/>
      <c r="AP164" s="214"/>
      <c r="AQ164" s="214"/>
      <c r="AR164" s="214"/>
      <c r="AS164" s="214"/>
      <c r="AT164" s="214"/>
      <c r="AU164" s="214"/>
      <c r="AV164" s="214">
        <v>4</v>
      </c>
      <c r="AW164" s="214"/>
      <c r="AX164" s="214"/>
      <c r="AY164" s="214"/>
      <c r="AZ164" s="214"/>
      <c r="BA164" s="214"/>
      <c r="BB164" s="214"/>
      <c r="BC164" s="214"/>
      <c r="BD164" s="214"/>
      <c r="BE164" s="214"/>
      <c r="BF164" s="228" t="s">
        <v>97</v>
      </c>
      <c r="BG164" s="237"/>
      <c r="BH164" s="237"/>
      <c r="BI164" s="237"/>
      <c r="BJ164" s="237"/>
      <c r="BK164" s="237"/>
      <c r="BL164" s="237"/>
      <c r="BM164" s="237"/>
      <c r="BN164" s="237"/>
      <c r="BO164" s="237"/>
      <c r="BP164" s="228" t="s">
        <v>114</v>
      </c>
      <c r="BQ164" s="237"/>
      <c r="BR164" s="237"/>
      <c r="BS164" s="237"/>
      <c r="BT164" s="237"/>
      <c r="BU164" s="237"/>
      <c r="BV164" s="237"/>
      <c r="BW164" s="237"/>
      <c r="BX164" s="237"/>
      <c r="BY164" s="237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61"/>
      <c r="DH164" s="61"/>
      <c r="DI164" s="61"/>
      <c r="DJ164" s="61"/>
      <c r="DK164" s="61"/>
      <c r="DL164" s="61"/>
      <c r="DM164" s="61"/>
      <c r="DN164" s="61"/>
      <c r="DO164" s="61"/>
      <c r="DP164" s="61"/>
      <c r="DQ164" s="61"/>
      <c r="DR164" s="61"/>
      <c r="DS164" s="61"/>
      <c r="DT164" s="61"/>
    </row>
    <row r="165" spans="1:124" ht="15">
      <c r="A165" s="128" t="s">
        <v>27</v>
      </c>
      <c r="B165" s="128"/>
      <c r="C165" s="128"/>
      <c r="D165" s="136" t="s">
        <v>215</v>
      </c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8"/>
      <c r="AD165" s="129">
        <v>1</v>
      </c>
      <c r="AE165" s="129"/>
      <c r="AF165" s="129"/>
      <c r="AG165" s="129"/>
      <c r="AH165" s="129"/>
      <c r="AI165" s="129"/>
      <c r="AJ165" s="129"/>
      <c r="AK165" s="129"/>
      <c r="AL165" s="129"/>
      <c r="AM165" s="132"/>
      <c r="AN165" s="132"/>
      <c r="AO165" s="132"/>
      <c r="AP165" s="132"/>
      <c r="AQ165" s="132"/>
      <c r="AR165" s="132"/>
      <c r="AS165" s="132"/>
      <c r="AT165" s="132"/>
      <c r="AU165" s="132"/>
      <c r="AV165" s="131">
        <v>482300</v>
      </c>
      <c r="AW165" s="131"/>
      <c r="AX165" s="131"/>
      <c r="AY165" s="131"/>
      <c r="AZ165" s="131"/>
      <c r="BA165" s="131"/>
      <c r="BB165" s="131"/>
      <c r="BC165" s="131"/>
      <c r="BD165" s="131"/>
      <c r="BE165" s="131"/>
      <c r="BF165" s="179" t="s">
        <v>11</v>
      </c>
      <c r="BG165" s="180"/>
      <c r="BH165" s="180"/>
      <c r="BI165" s="180"/>
      <c r="BJ165" s="180"/>
      <c r="BK165" s="180"/>
      <c r="BL165" s="180"/>
      <c r="BM165" s="180"/>
      <c r="BN165" s="180"/>
      <c r="BO165" s="181"/>
      <c r="BP165" s="179" t="s">
        <v>11</v>
      </c>
      <c r="BQ165" s="180"/>
      <c r="BR165" s="180"/>
      <c r="BS165" s="180"/>
      <c r="BT165" s="180"/>
      <c r="BU165" s="180"/>
      <c r="BV165" s="180"/>
      <c r="BW165" s="180"/>
      <c r="BX165" s="180"/>
      <c r="BY165" s="18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61"/>
      <c r="DA165" s="61"/>
      <c r="DB165" s="61"/>
      <c r="DC165" s="61"/>
      <c r="DD165" s="61"/>
      <c r="DE165" s="61"/>
      <c r="DF165" s="61"/>
      <c r="DG165" s="61"/>
      <c r="DH165" s="61"/>
      <c r="DI165" s="61"/>
      <c r="DJ165" s="61"/>
      <c r="DK165" s="61"/>
      <c r="DL165" s="61"/>
      <c r="DM165" s="61"/>
      <c r="DN165" s="61"/>
      <c r="DO165" s="61"/>
      <c r="DP165" s="61"/>
      <c r="DQ165" s="61"/>
      <c r="DR165" s="61"/>
      <c r="DS165" s="61"/>
      <c r="DT165" s="61"/>
    </row>
    <row r="166" spans="1:124" ht="15">
      <c r="A166" s="128"/>
      <c r="B166" s="128"/>
      <c r="C166" s="128"/>
      <c r="D166" s="194" t="s">
        <v>10</v>
      </c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  <c r="R166" s="195"/>
      <c r="S166" s="195"/>
      <c r="T166" s="195"/>
      <c r="U166" s="195"/>
      <c r="V166" s="195"/>
      <c r="W166" s="195"/>
      <c r="X166" s="195"/>
      <c r="Y166" s="195"/>
      <c r="Z166" s="195"/>
      <c r="AA166" s="195"/>
      <c r="AB166" s="195"/>
      <c r="AC166" s="196"/>
      <c r="AD166" s="129"/>
      <c r="AE166" s="129"/>
      <c r="AF166" s="129"/>
      <c r="AG166" s="129"/>
      <c r="AH166" s="129"/>
      <c r="AI166" s="129"/>
      <c r="AJ166" s="129"/>
      <c r="AK166" s="129"/>
      <c r="AL166" s="129"/>
      <c r="AM166" s="132" t="s">
        <v>11</v>
      </c>
      <c r="AN166" s="132"/>
      <c r="AO166" s="132"/>
      <c r="AP166" s="132"/>
      <c r="AQ166" s="132"/>
      <c r="AR166" s="132"/>
      <c r="AS166" s="132"/>
      <c r="AT166" s="132"/>
      <c r="AU166" s="132"/>
      <c r="AV166" s="223">
        <f>SUM(AV165:BE165)</f>
        <v>482300</v>
      </c>
      <c r="AW166" s="223"/>
      <c r="AX166" s="223"/>
      <c r="AY166" s="223"/>
      <c r="AZ166" s="223"/>
      <c r="BA166" s="223"/>
      <c r="BB166" s="223"/>
      <c r="BC166" s="223"/>
      <c r="BD166" s="223"/>
      <c r="BE166" s="223"/>
      <c r="BF166" s="179"/>
      <c r="BG166" s="180"/>
      <c r="BH166" s="180"/>
      <c r="BI166" s="180"/>
      <c r="BJ166" s="180"/>
      <c r="BK166" s="180"/>
      <c r="BL166" s="180"/>
      <c r="BM166" s="180"/>
      <c r="BN166" s="180"/>
      <c r="BO166" s="181"/>
      <c r="BP166" s="179"/>
      <c r="BQ166" s="180"/>
      <c r="BR166" s="180"/>
      <c r="BS166" s="180"/>
      <c r="BT166" s="180"/>
      <c r="BU166" s="180"/>
      <c r="BV166" s="180"/>
      <c r="BW166" s="180"/>
      <c r="BX166" s="180"/>
      <c r="BY166" s="18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1"/>
      <c r="DF166" s="61"/>
      <c r="DG166" s="61"/>
      <c r="DH166" s="61"/>
      <c r="DI166" s="61"/>
      <c r="DJ166" s="61"/>
      <c r="DK166" s="61"/>
      <c r="DL166" s="61"/>
      <c r="DM166" s="61"/>
      <c r="DN166" s="61"/>
      <c r="DO166" s="61"/>
      <c r="DP166" s="61"/>
      <c r="DQ166" s="61"/>
      <c r="DR166" s="61"/>
      <c r="DS166" s="61"/>
      <c r="DT166" s="61"/>
    </row>
    <row r="167" spans="1:124" ht="15">
      <c r="A167" s="56"/>
      <c r="B167" s="56"/>
      <c r="C167" s="56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94"/>
      <c r="AE167" s="94"/>
      <c r="AF167" s="94"/>
      <c r="AG167" s="94"/>
      <c r="AH167" s="94"/>
      <c r="AI167" s="94"/>
      <c r="AJ167" s="94"/>
      <c r="AK167" s="94"/>
      <c r="AL167" s="94"/>
      <c r="AM167" s="58"/>
      <c r="AN167" s="58"/>
      <c r="AO167" s="58"/>
      <c r="AP167" s="58"/>
      <c r="AQ167" s="58"/>
      <c r="AR167" s="58"/>
      <c r="AS167" s="58"/>
      <c r="AT167" s="58"/>
      <c r="AU167" s="58"/>
      <c r="AV167" s="112"/>
      <c r="AW167" s="112"/>
      <c r="AX167" s="112"/>
      <c r="AY167" s="112"/>
      <c r="AZ167" s="112"/>
      <c r="BA167" s="112"/>
      <c r="BB167" s="112"/>
      <c r="BC167" s="112"/>
      <c r="BD167" s="112"/>
      <c r="BE167" s="112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  <c r="CR167" s="61"/>
      <c r="CS167" s="61"/>
      <c r="CT167" s="61"/>
      <c r="CU167" s="61"/>
      <c r="CV167" s="61"/>
      <c r="CW167" s="61"/>
      <c r="CX167" s="61"/>
      <c r="CY167" s="61"/>
      <c r="CZ167" s="61"/>
      <c r="DA167" s="61"/>
      <c r="DB167" s="61"/>
      <c r="DC167" s="61"/>
      <c r="DD167" s="61"/>
      <c r="DE167" s="61"/>
      <c r="DF167" s="61"/>
      <c r="DG167" s="61"/>
      <c r="DH167" s="61"/>
      <c r="DI167" s="61"/>
      <c r="DJ167" s="61"/>
      <c r="DK167" s="61"/>
      <c r="DL167" s="61"/>
      <c r="DM167" s="61"/>
      <c r="DN167" s="61"/>
      <c r="DO167" s="61"/>
      <c r="DP167" s="61"/>
      <c r="DQ167" s="61"/>
      <c r="DR167" s="61"/>
      <c r="DS167" s="61"/>
      <c r="DT167" s="61"/>
    </row>
    <row r="168" spans="1:124" ht="15.75" customHeight="1">
      <c r="A168" s="56"/>
      <c r="B168" s="56"/>
      <c r="C168" s="56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94"/>
      <c r="AE168" s="94"/>
      <c r="AF168" s="94"/>
      <c r="AG168" s="94"/>
      <c r="AH168" s="94"/>
      <c r="AI168" s="94"/>
      <c r="AJ168" s="94"/>
      <c r="AK168" s="94"/>
      <c r="AL168" s="94"/>
      <c r="AM168" s="58"/>
      <c r="AN168" s="58"/>
      <c r="AO168" s="58"/>
      <c r="AP168" s="58"/>
      <c r="AQ168" s="58"/>
      <c r="AR168" s="58"/>
      <c r="AS168" s="58"/>
      <c r="AT168" s="58"/>
      <c r="AU168" s="58"/>
      <c r="AV168" s="112"/>
      <c r="AW168" s="112"/>
      <c r="AX168" s="112"/>
      <c r="AY168" s="112"/>
      <c r="AZ168" s="112"/>
      <c r="BA168" s="112"/>
      <c r="BB168" s="112"/>
      <c r="BC168" s="112"/>
      <c r="BD168" s="112"/>
      <c r="BE168" s="112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61"/>
      <c r="CY168" s="61"/>
      <c r="CZ168" s="61"/>
      <c r="DA168" s="61"/>
      <c r="DB168" s="61"/>
      <c r="DC168" s="61"/>
      <c r="DD168" s="61"/>
      <c r="DE168" s="61"/>
      <c r="DF168" s="61"/>
      <c r="DG168" s="61"/>
      <c r="DH168" s="61"/>
      <c r="DI168" s="61"/>
      <c r="DJ168" s="61"/>
      <c r="DK168" s="61"/>
      <c r="DL168" s="61"/>
      <c r="DM168" s="61"/>
      <c r="DN168" s="61"/>
      <c r="DO168" s="61"/>
      <c r="DP168" s="61"/>
      <c r="DQ168" s="61"/>
      <c r="DR168" s="61"/>
      <c r="DS168" s="61"/>
      <c r="DT168" s="61"/>
    </row>
    <row r="169" spans="1:124" ht="15">
      <c r="A169" s="346" t="s">
        <v>103</v>
      </c>
      <c r="B169" s="346"/>
      <c r="C169" s="346"/>
      <c r="D169" s="346"/>
      <c r="E169" s="346"/>
      <c r="F169" s="346"/>
      <c r="G169" s="346"/>
      <c r="H169" s="346"/>
      <c r="I169" s="346"/>
      <c r="J169" s="346"/>
      <c r="K169" s="346"/>
      <c r="L169" s="346"/>
      <c r="M169" s="346"/>
      <c r="N169" s="346"/>
      <c r="O169" s="346"/>
      <c r="P169" s="346"/>
      <c r="Q169" s="346"/>
      <c r="R169" s="346"/>
      <c r="S169" s="346"/>
      <c r="T169" s="346"/>
      <c r="U169" s="346"/>
      <c r="V169" s="346"/>
      <c r="W169" s="346"/>
      <c r="X169" s="346"/>
      <c r="Y169" s="346"/>
      <c r="Z169" s="346"/>
      <c r="AA169" s="346"/>
      <c r="AB169" s="346"/>
      <c r="AC169" s="346"/>
      <c r="AD169" s="346"/>
      <c r="AE169" s="346"/>
      <c r="AF169" s="346"/>
      <c r="AG169" s="346"/>
      <c r="AH169" s="346"/>
      <c r="AI169" s="346"/>
      <c r="AJ169" s="346"/>
      <c r="AK169" s="346"/>
      <c r="AL169" s="346"/>
      <c r="AM169" s="346"/>
      <c r="AN169" s="346"/>
      <c r="AO169" s="346"/>
      <c r="AP169" s="346"/>
      <c r="AQ169" s="346"/>
      <c r="AR169" s="346"/>
      <c r="AS169" s="346"/>
      <c r="AT169" s="346"/>
      <c r="AU169" s="346"/>
      <c r="AV169" s="346"/>
      <c r="AW169" s="346"/>
      <c r="AX169" s="346"/>
      <c r="AY169" s="346"/>
      <c r="AZ169" s="346"/>
      <c r="BA169" s="346"/>
      <c r="BB169" s="346"/>
      <c r="BC169" s="346"/>
      <c r="BD169" s="346"/>
      <c r="BE169" s="408"/>
      <c r="BF169" s="409"/>
      <c r="BG169" s="409"/>
      <c r="BH169" s="409"/>
      <c r="BI169" s="409"/>
      <c r="BJ169" s="409"/>
      <c r="BK169" s="409"/>
      <c r="BL169" s="409"/>
      <c r="BM169" s="409"/>
      <c r="BN169" s="409"/>
      <c r="BO169" s="409"/>
      <c r="BP169" s="409"/>
      <c r="BQ169" s="409"/>
      <c r="BR169" s="409"/>
      <c r="BS169" s="409"/>
      <c r="BT169" s="409"/>
      <c r="BU169" s="409"/>
      <c r="BV169" s="409"/>
      <c r="BW169" s="409"/>
      <c r="BX169" s="409"/>
      <c r="BY169" s="409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  <c r="CR169" s="61"/>
      <c r="CS169" s="61"/>
      <c r="CT169" s="61"/>
      <c r="CU169" s="61"/>
      <c r="CV169" s="61"/>
      <c r="CW169" s="61"/>
      <c r="CX169" s="61"/>
      <c r="CY169" s="61"/>
      <c r="CZ169" s="61"/>
      <c r="DA169" s="61"/>
      <c r="DB169" s="61"/>
      <c r="DC169" s="61"/>
      <c r="DD169" s="61"/>
      <c r="DE169" s="61"/>
      <c r="DF169" s="61"/>
      <c r="DG169" s="61"/>
      <c r="DH169" s="61"/>
      <c r="DI169" s="61"/>
      <c r="DJ169" s="61"/>
      <c r="DK169" s="61"/>
      <c r="DL169" s="61"/>
      <c r="DM169" s="61"/>
      <c r="DN169" s="61"/>
      <c r="DO169" s="61"/>
      <c r="DP169" s="61"/>
      <c r="DQ169" s="61"/>
      <c r="DR169" s="61"/>
      <c r="DS169" s="61"/>
      <c r="DT169" s="61"/>
    </row>
    <row r="170" spans="1:124" ht="15">
      <c r="A170" s="88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7"/>
      <c r="AV170" s="107"/>
      <c r="AW170" s="107"/>
      <c r="AX170" s="107"/>
      <c r="AY170" s="107"/>
      <c r="AZ170" s="107"/>
      <c r="BA170" s="107"/>
      <c r="BB170" s="107"/>
      <c r="BC170" s="107"/>
      <c r="BD170" s="107"/>
      <c r="BE170" s="107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  <c r="DB170" s="61"/>
      <c r="DC170" s="61"/>
      <c r="DD170" s="61"/>
      <c r="DE170" s="61"/>
      <c r="DF170" s="61"/>
      <c r="DG170" s="61"/>
      <c r="DH170" s="61"/>
      <c r="DI170" s="61"/>
      <c r="DJ170" s="61"/>
      <c r="DK170" s="61"/>
      <c r="DL170" s="61"/>
      <c r="DM170" s="61"/>
      <c r="DN170" s="61"/>
      <c r="DO170" s="61"/>
      <c r="DP170" s="61"/>
      <c r="DQ170" s="61"/>
      <c r="DR170" s="61"/>
      <c r="DS170" s="61"/>
      <c r="DT170" s="61"/>
    </row>
    <row r="171" spans="1:124" ht="15">
      <c r="A171" s="193" t="s">
        <v>106</v>
      </c>
      <c r="B171" s="193"/>
      <c r="C171" s="193"/>
      <c r="D171" s="193"/>
      <c r="E171" s="193"/>
      <c r="F171" s="193"/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  <c r="R171" s="193"/>
      <c r="S171" s="193"/>
      <c r="T171" s="193"/>
      <c r="U171" s="193"/>
      <c r="V171" s="193"/>
      <c r="W171" s="193"/>
      <c r="X171" s="193"/>
      <c r="Y171" s="193"/>
      <c r="Z171" s="193"/>
      <c r="AA171" s="193"/>
      <c r="AB171" s="193"/>
      <c r="AC171" s="193"/>
      <c r="AD171" s="193"/>
      <c r="AE171" s="193"/>
      <c r="AF171" s="193"/>
      <c r="AG171" s="193"/>
      <c r="AH171" s="193"/>
      <c r="AI171" s="193"/>
      <c r="AJ171" s="193"/>
      <c r="AK171" s="193"/>
      <c r="AL171" s="193"/>
      <c r="AM171" s="193"/>
      <c r="AN171" s="193"/>
      <c r="AO171" s="193"/>
      <c r="AP171" s="193"/>
      <c r="AQ171" s="193"/>
      <c r="AR171" s="193"/>
      <c r="AS171" s="193"/>
      <c r="AT171" s="193"/>
      <c r="AU171" s="193"/>
      <c r="AV171" s="193"/>
      <c r="AW171" s="193"/>
      <c r="AX171" s="193"/>
      <c r="AY171" s="193"/>
      <c r="AZ171" s="193"/>
      <c r="BA171" s="193"/>
      <c r="BB171" s="193"/>
      <c r="BC171" s="193"/>
      <c r="BD171" s="193"/>
      <c r="BE171" s="193"/>
      <c r="BF171" s="435" t="s">
        <v>107</v>
      </c>
      <c r="BG171" s="436"/>
      <c r="BH171" s="436"/>
      <c r="BI171" s="436"/>
      <c r="BJ171" s="436"/>
      <c r="BK171" s="436"/>
      <c r="BL171" s="436"/>
      <c r="BM171" s="436"/>
      <c r="BN171" s="436"/>
      <c r="BO171" s="437"/>
      <c r="BP171" s="435" t="s">
        <v>108</v>
      </c>
      <c r="BQ171" s="436"/>
      <c r="BR171" s="436"/>
      <c r="BS171" s="436"/>
      <c r="BT171" s="436"/>
      <c r="BU171" s="436"/>
      <c r="BV171" s="436"/>
      <c r="BW171" s="436"/>
      <c r="BX171" s="436"/>
      <c r="BY171" s="437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  <c r="CR171" s="61"/>
      <c r="CS171" s="61"/>
      <c r="CT171" s="61"/>
      <c r="CU171" s="61"/>
      <c r="CV171" s="61"/>
      <c r="CW171" s="61"/>
      <c r="CX171" s="61"/>
      <c r="CY171" s="61"/>
      <c r="CZ171" s="61"/>
      <c r="DA171" s="61"/>
      <c r="DB171" s="61"/>
      <c r="DC171" s="61"/>
      <c r="DD171" s="61"/>
      <c r="DE171" s="61"/>
      <c r="DF171" s="61"/>
      <c r="DG171" s="61"/>
      <c r="DH171" s="61"/>
      <c r="DI171" s="61"/>
      <c r="DJ171" s="61"/>
      <c r="DK171" s="61"/>
      <c r="DL171" s="61"/>
      <c r="DM171" s="61"/>
      <c r="DN171" s="61"/>
      <c r="DO171" s="61"/>
      <c r="DP171" s="61"/>
      <c r="DQ171" s="61"/>
      <c r="DR171" s="61"/>
      <c r="DS171" s="61"/>
      <c r="DT171" s="61"/>
    </row>
    <row r="172" spans="1:124" ht="70.5" customHeight="1">
      <c r="A172" s="133" t="s">
        <v>14</v>
      </c>
      <c r="B172" s="134"/>
      <c r="C172" s="135"/>
      <c r="D172" s="133" t="s">
        <v>48</v>
      </c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  <c r="AA172" s="134"/>
      <c r="AB172" s="134"/>
      <c r="AC172" s="134"/>
      <c r="AD172" s="135"/>
      <c r="AE172" s="133" t="s">
        <v>49</v>
      </c>
      <c r="AF172" s="134"/>
      <c r="AG172" s="134"/>
      <c r="AH172" s="134"/>
      <c r="AI172" s="134"/>
      <c r="AJ172" s="134"/>
      <c r="AK172" s="134"/>
      <c r="AL172" s="134"/>
      <c r="AM172" s="134"/>
      <c r="AN172" s="135"/>
      <c r="AO172" s="133" t="s">
        <v>50</v>
      </c>
      <c r="AP172" s="134"/>
      <c r="AQ172" s="134"/>
      <c r="AR172" s="134"/>
      <c r="AS172" s="134"/>
      <c r="AT172" s="134"/>
      <c r="AU172" s="134"/>
      <c r="AV172" s="134"/>
      <c r="AW172" s="135"/>
      <c r="AX172" s="133" t="s">
        <v>90</v>
      </c>
      <c r="AY172" s="134"/>
      <c r="AZ172" s="134"/>
      <c r="BA172" s="134"/>
      <c r="BB172" s="134"/>
      <c r="BC172" s="134"/>
      <c r="BD172" s="134"/>
      <c r="BE172" s="135"/>
      <c r="BF172" s="133" t="s">
        <v>123</v>
      </c>
      <c r="BG172" s="134"/>
      <c r="BH172" s="134"/>
      <c r="BI172" s="134"/>
      <c r="BJ172" s="134"/>
      <c r="BK172" s="134"/>
      <c r="BL172" s="134"/>
      <c r="BM172" s="134"/>
      <c r="BN172" s="134"/>
      <c r="BO172" s="135"/>
      <c r="BP172" s="133" t="s">
        <v>123</v>
      </c>
      <c r="BQ172" s="134"/>
      <c r="BR172" s="134"/>
      <c r="BS172" s="134"/>
      <c r="BT172" s="134"/>
      <c r="BU172" s="134"/>
      <c r="BV172" s="134"/>
      <c r="BW172" s="134"/>
      <c r="BX172" s="134"/>
      <c r="BY172" s="135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  <c r="CR172" s="61"/>
      <c r="CS172" s="61"/>
      <c r="CT172" s="61"/>
      <c r="CU172" s="61"/>
      <c r="CV172" s="61"/>
      <c r="CW172" s="61"/>
      <c r="CX172" s="61"/>
      <c r="CY172" s="61"/>
      <c r="CZ172" s="61"/>
      <c r="DA172" s="61"/>
      <c r="DB172" s="61"/>
      <c r="DC172" s="61"/>
      <c r="DD172" s="61"/>
      <c r="DE172" s="61"/>
      <c r="DF172" s="61"/>
      <c r="DG172" s="61"/>
      <c r="DH172" s="61"/>
      <c r="DI172" s="61"/>
      <c r="DJ172" s="61"/>
      <c r="DK172" s="61"/>
      <c r="DL172" s="61"/>
      <c r="DM172" s="61"/>
      <c r="DN172" s="61"/>
      <c r="DO172" s="61"/>
      <c r="DP172" s="61"/>
      <c r="DQ172" s="61"/>
      <c r="DR172" s="61"/>
      <c r="DS172" s="61"/>
      <c r="DT172" s="61"/>
    </row>
    <row r="173" spans="1:124" ht="15" customHeight="1">
      <c r="A173" s="133">
        <v>1</v>
      </c>
      <c r="B173" s="134"/>
      <c r="C173" s="135"/>
      <c r="D173" s="133">
        <v>2</v>
      </c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  <c r="AA173" s="134"/>
      <c r="AB173" s="134"/>
      <c r="AC173" s="134"/>
      <c r="AD173" s="135"/>
      <c r="AE173" s="133">
        <v>3</v>
      </c>
      <c r="AF173" s="134"/>
      <c r="AG173" s="134"/>
      <c r="AH173" s="134"/>
      <c r="AI173" s="134"/>
      <c r="AJ173" s="134"/>
      <c r="AK173" s="134"/>
      <c r="AL173" s="134"/>
      <c r="AM173" s="134"/>
      <c r="AN173" s="135"/>
      <c r="AO173" s="133">
        <v>4</v>
      </c>
      <c r="AP173" s="134"/>
      <c r="AQ173" s="134"/>
      <c r="AR173" s="134"/>
      <c r="AS173" s="134"/>
      <c r="AT173" s="134"/>
      <c r="AU173" s="134"/>
      <c r="AV173" s="134"/>
      <c r="AW173" s="135"/>
      <c r="AX173" s="133">
        <v>5</v>
      </c>
      <c r="AY173" s="134"/>
      <c r="AZ173" s="134"/>
      <c r="BA173" s="134"/>
      <c r="BB173" s="134"/>
      <c r="BC173" s="134"/>
      <c r="BD173" s="134"/>
      <c r="BE173" s="135"/>
      <c r="BF173" s="187" t="s">
        <v>114</v>
      </c>
      <c r="BG173" s="188"/>
      <c r="BH173" s="188"/>
      <c r="BI173" s="188"/>
      <c r="BJ173" s="188"/>
      <c r="BK173" s="188"/>
      <c r="BL173" s="188"/>
      <c r="BM173" s="188"/>
      <c r="BN173" s="188"/>
      <c r="BO173" s="189"/>
      <c r="BP173" s="187" t="s">
        <v>115</v>
      </c>
      <c r="BQ173" s="188"/>
      <c r="BR173" s="188"/>
      <c r="BS173" s="188"/>
      <c r="BT173" s="188"/>
      <c r="BU173" s="188"/>
      <c r="BV173" s="188"/>
      <c r="BW173" s="188"/>
      <c r="BX173" s="188"/>
      <c r="BY173" s="189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1"/>
      <c r="DF173" s="61"/>
      <c r="DG173" s="61"/>
      <c r="DH173" s="61"/>
      <c r="DI173" s="61"/>
      <c r="DJ173" s="61"/>
      <c r="DK173" s="61"/>
      <c r="DL173" s="61"/>
      <c r="DM173" s="61"/>
      <c r="DN173" s="61"/>
      <c r="DO173" s="61"/>
      <c r="DP173" s="61"/>
      <c r="DQ173" s="61"/>
      <c r="DR173" s="61"/>
      <c r="DS173" s="61"/>
      <c r="DT173" s="61"/>
    </row>
    <row r="174" spans="1:124" ht="15">
      <c r="A174" s="426" t="s">
        <v>27</v>
      </c>
      <c r="B174" s="427"/>
      <c r="C174" s="428"/>
      <c r="D174" s="353"/>
      <c r="E174" s="354"/>
      <c r="F174" s="354"/>
      <c r="G174" s="354"/>
      <c r="H174" s="354"/>
      <c r="I174" s="354"/>
      <c r="J174" s="354"/>
      <c r="K174" s="354"/>
      <c r="L174" s="354"/>
      <c r="M174" s="354"/>
      <c r="N174" s="354"/>
      <c r="O174" s="354"/>
      <c r="P174" s="354"/>
      <c r="Q174" s="354"/>
      <c r="R174" s="354"/>
      <c r="S174" s="354"/>
      <c r="T174" s="354"/>
      <c r="U174" s="354"/>
      <c r="V174" s="354"/>
      <c r="W174" s="354"/>
      <c r="X174" s="354"/>
      <c r="Y174" s="354"/>
      <c r="Z174" s="354"/>
      <c r="AA174" s="354"/>
      <c r="AB174" s="354"/>
      <c r="AC174" s="354"/>
      <c r="AD174" s="355"/>
      <c r="AE174" s="429"/>
      <c r="AF174" s="430"/>
      <c r="AG174" s="430"/>
      <c r="AH174" s="430"/>
      <c r="AI174" s="430"/>
      <c r="AJ174" s="430"/>
      <c r="AK174" s="430"/>
      <c r="AL174" s="430"/>
      <c r="AM174" s="430"/>
      <c r="AN174" s="431"/>
      <c r="AO174" s="432"/>
      <c r="AP174" s="433"/>
      <c r="AQ174" s="433"/>
      <c r="AR174" s="433"/>
      <c r="AS174" s="433"/>
      <c r="AT174" s="433"/>
      <c r="AU174" s="433"/>
      <c r="AV174" s="433"/>
      <c r="AW174" s="434"/>
      <c r="AX174" s="429"/>
      <c r="AY174" s="430"/>
      <c r="AZ174" s="430"/>
      <c r="BA174" s="430"/>
      <c r="BB174" s="430"/>
      <c r="BC174" s="430"/>
      <c r="BD174" s="430"/>
      <c r="BE174" s="431"/>
      <c r="BF174" s="423" t="s">
        <v>11</v>
      </c>
      <c r="BG174" s="424"/>
      <c r="BH174" s="424"/>
      <c r="BI174" s="424"/>
      <c r="BJ174" s="424"/>
      <c r="BK174" s="424"/>
      <c r="BL174" s="424"/>
      <c r="BM174" s="424"/>
      <c r="BN174" s="424"/>
      <c r="BO174" s="425"/>
      <c r="BP174" s="423" t="s">
        <v>11</v>
      </c>
      <c r="BQ174" s="424"/>
      <c r="BR174" s="424"/>
      <c r="BS174" s="424"/>
      <c r="BT174" s="424"/>
      <c r="BU174" s="424"/>
      <c r="BV174" s="424"/>
      <c r="BW174" s="424"/>
      <c r="BX174" s="424"/>
      <c r="BY174" s="425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  <c r="CR174" s="61"/>
      <c r="CS174" s="61"/>
      <c r="CT174" s="61"/>
      <c r="CU174" s="61"/>
      <c r="CV174" s="61"/>
      <c r="CW174" s="61"/>
      <c r="CX174" s="61"/>
      <c r="CY174" s="61"/>
      <c r="CZ174" s="61"/>
      <c r="DA174" s="61"/>
      <c r="DB174" s="61"/>
      <c r="DC174" s="61"/>
      <c r="DD174" s="61"/>
      <c r="DE174" s="61"/>
      <c r="DF174" s="61"/>
      <c r="DG174" s="61"/>
      <c r="DH174" s="61"/>
      <c r="DI174" s="61"/>
      <c r="DJ174" s="61"/>
      <c r="DK174" s="61"/>
      <c r="DL174" s="61"/>
      <c r="DM174" s="61"/>
      <c r="DN174" s="61"/>
      <c r="DO174" s="61"/>
      <c r="DP174" s="61"/>
      <c r="DQ174" s="61"/>
      <c r="DR174" s="61"/>
      <c r="DS174" s="61"/>
      <c r="DT174" s="61"/>
    </row>
    <row r="175" spans="1:124" ht="15" customHeight="1">
      <c r="A175" s="133"/>
      <c r="B175" s="134"/>
      <c r="C175" s="135"/>
      <c r="D175" s="194" t="s">
        <v>10</v>
      </c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  <c r="R175" s="195"/>
      <c r="S175" s="195"/>
      <c r="T175" s="195"/>
      <c r="U175" s="195"/>
      <c r="V175" s="195"/>
      <c r="W175" s="195"/>
      <c r="X175" s="195"/>
      <c r="Y175" s="195"/>
      <c r="Z175" s="195"/>
      <c r="AA175" s="195"/>
      <c r="AB175" s="195"/>
      <c r="AC175" s="195"/>
      <c r="AD175" s="196"/>
      <c r="AE175" s="179" t="s">
        <v>11</v>
      </c>
      <c r="AF175" s="180"/>
      <c r="AG175" s="180"/>
      <c r="AH175" s="180"/>
      <c r="AI175" s="180"/>
      <c r="AJ175" s="180"/>
      <c r="AK175" s="180"/>
      <c r="AL175" s="180"/>
      <c r="AM175" s="180"/>
      <c r="AN175" s="181"/>
      <c r="AO175" s="356" t="s">
        <v>11</v>
      </c>
      <c r="AP175" s="357"/>
      <c r="AQ175" s="357"/>
      <c r="AR175" s="357"/>
      <c r="AS175" s="357"/>
      <c r="AT175" s="357"/>
      <c r="AU175" s="357"/>
      <c r="AV175" s="357"/>
      <c r="AW175" s="358"/>
      <c r="AX175" s="171">
        <f>SUM(AX174:BE174)</f>
        <v>0</v>
      </c>
      <c r="AY175" s="172"/>
      <c r="AZ175" s="172"/>
      <c r="BA175" s="172"/>
      <c r="BB175" s="172"/>
      <c r="BC175" s="172"/>
      <c r="BD175" s="172"/>
      <c r="BE175" s="173"/>
      <c r="BF175" s="420"/>
      <c r="BG175" s="421"/>
      <c r="BH175" s="421"/>
      <c r="BI175" s="421"/>
      <c r="BJ175" s="421"/>
      <c r="BK175" s="421"/>
      <c r="BL175" s="421"/>
      <c r="BM175" s="421"/>
      <c r="BN175" s="421"/>
      <c r="BO175" s="422"/>
      <c r="BP175" s="420"/>
      <c r="BQ175" s="421"/>
      <c r="BR175" s="421"/>
      <c r="BS175" s="421"/>
      <c r="BT175" s="421"/>
      <c r="BU175" s="421"/>
      <c r="BV175" s="421"/>
      <c r="BW175" s="421"/>
      <c r="BX175" s="421"/>
      <c r="BY175" s="422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  <c r="CR175" s="61"/>
      <c r="CS175" s="61"/>
      <c r="CT175" s="61"/>
      <c r="CU175" s="61"/>
      <c r="CV175" s="61"/>
      <c r="CW175" s="61"/>
      <c r="CX175" s="61"/>
      <c r="CY175" s="61"/>
      <c r="CZ175" s="61"/>
      <c r="DA175" s="61"/>
      <c r="DB175" s="61"/>
      <c r="DC175" s="61"/>
      <c r="DD175" s="61"/>
      <c r="DE175" s="61"/>
      <c r="DF175" s="61"/>
      <c r="DG175" s="61"/>
      <c r="DH175" s="61"/>
      <c r="DI175" s="61"/>
      <c r="DJ175" s="61"/>
      <c r="DK175" s="61"/>
      <c r="DL175" s="61"/>
      <c r="DM175" s="61"/>
      <c r="DN175" s="61"/>
      <c r="DO175" s="61"/>
      <c r="DP175" s="61"/>
      <c r="DQ175" s="61"/>
      <c r="DR175" s="61"/>
      <c r="DS175" s="61"/>
      <c r="DT175" s="61"/>
    </row>
    <row r="176" spans="1:124" ht="15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1"/>
      <c r="DD176" s="61"/>
      <c r="DE176" s="61"/>
      <c r="DF176" s="61"/>
      <c r="DG176" s="61"/>
      <c r="DH176" s="61"/>
      <c r="DI176" s="61"/>
      <c r="DJ176" s="61"/>
      <c r="DK176" s="61"/>
      <c r="DL176" s="61"/>
      <c r="DM176" s="61"/>
      <c r="DN176" s="61"/>
      <c r="DO176" s="61"/>
      <c r="DP176" s="61"/>
      <c r="DQ176" s="61"/>
      <c r="DR176" s="61"/>
      <c r="DS176" s="61"/>
      <c r="DT176" s="61"/>
    </row>
    <row r="177" spans="1:124" s="75" customFormat="1" ht="18" customHeight="1">
      <c r="A177" s="235" t="s">
        <v>136</v>
      </c>
      <c r="B177" s="235"/>
      <c r="C177" s="235"/>
      <c r="D177" s="235"/>
      <c r="E177" s="235"/>
      <c r="F177" s="235"/>
      <c r="G177" s="235"/>
      <c r="H177" s="235"/>
      <c r="I177" s="235"/>
      <c r="J177" s="235"/>
      <c r="K177" s="235"/>
      <c r="L177" s="50" t="s">
        <v>162</v>
      </c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233"/>
      <c r="AA177" s="233"/>
      <c r="AB177" s="233"/>
      <c r="AC177" s="233"/>
      <c r="AD177" s="233"/>
      <c r="AE177" s="233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 t="s">
        <v>196</v>
      </c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61"/>
      <c r="CA177" s="61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</row>
    <row r="178" spans="1:124" s="75" customFormat="1" ht="18" customHeight="1">
      <c r="A178" s="203" t="s">
        <v>137</v>
      </c>
      <c r="B178" s="203"/>
      <c r="C178" s="203"/>
      <c r="D178" s="203"/>
      <c r="E178" s="203"/>
      <c r="F178" s="203"/>
      <c r="G178" s="203"/>
      <c r="H178" s="203"/>
      <c r="I178" s="203"/>
      <c r="J178" s="203"/>
      <c r="K178" s="203"/>
      <c r="L178" s="51"/>
      <c r="M178" s="51"/>
      <c r="N178" s="51"/>
      <c r="O178" s="52" t="s">
        <v>138</v>
      </c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210" t="s">
        <v>143</v>
      </c>
      <c r="AA178" s="210"/>
      <c r="AB178" s="210"/>
      <c r="AC178" s="210"/>
      <c r="AD178" s="210"/>
      <c r="AE178" s="210"/>
      <c r="AF178" s="210"/>
      <c r="AG178" s="210"/>
      <c r="AH178" s="210"/>
      <c r="AI178" s="210"/>
      <c r="AJ178" s="210"/>
      <c r="AK178" s="210"/>
      <c r="AL178" s="210"/>
      <c r="AM178" s="210"/>
      <c r="AN178" s="210"/>
      <c r="AO178" s="210"/>
      <c r="AP178" s="210"/>
      <c r="AQ178" s="210"/>
      <c r="AR178" s="210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210" t="s">
        <v>139</v>
      </c>
      <c r="BE178" s="210"/>
      <c r="BF178" s="210"/>
      <c r="BG178" s="210"/>
      <c r="BH178" s="210"/>
      <c r="BI178" s="210"/>
      <c r="BJ178" s="210"/>
      <c r="BK178" s="210"/>
      <c r="BL178" s="210"/>
      <c r="BM178" s="210"/>
      <c r="BN178" s="210"/>
      <c r="BO178" s="210"/>
      <c r="BP178" s="210"/>
      <c r="BQ178" s="210"/>
      <c r="BR178" s="210"/>
      <c r="BS178" s="210"/>
      <c r="BT178" s="210"/>
      <c r="BU178" s="210"/>
      <c r="BV178" s="210"/>
      <c r="BW178" s="40"/>
      <c r="BX178" s="40"/>
      <c r="BY178" s="40"/>
      <c r="BZ178" s="61"/>
      <c r="CA178" s="61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</row>
    <row r="179" spans="1:124" s="75" customFormat="1" ht="18" customHeight="1">
      <c r="A179" s="41"/>
      <c r="B179" s="38"/>
      <c r="C179" s="39"/>
      <c r="D179" s="39"/>
      <c r="E179" s="39"/>
      <c r="F179" s="39"/>
      <c r="G179" s="39"/>
      <c r="H179" s="39"/>
      <c r="I179" s="39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61"/>
      <c r="CA179" s="61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</row>
    <row r="180" spans="1:124" s="75" customFormat="1" ht="18" customHeight="1">
      <c r="A180" s="235" t="s">
        <v>140</v>
      </c>
      <c r="B180" s="235"/>
      <c r="C180" s="235"/>
      <c r="D180" s="235"/>
      <c r="E180" s="235"/>
      <c r="F180" s="235"/>
      <c r="G180" s="235"/>
      <c r="H180" s="235"/>
      <c r="I180" s="235"/>
      <c r="J180" s="235"/>
      <c r="K180" s="235"/>
      <c r="L180" s="50" t="s">
        <v>162</v>
      </c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233"/>
      <c r="AA180" s="233"/>
      <c r="AB180" s="233"/>
      <c r="AC180" s="233"/>
      <c r="AD180" s="233"/>
      <c r="AE180" s="233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 t="s">
        <v>196</v>
      </c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61"/>
      <c r="CA180" s="61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</row>
    <row r="181" spans="1:124" s="75" customFormat="1" ht="18" customHeight="1">
      <c r="A181" s="234"/>
      <c r="B181" s="234"/>
      <c r="C181" s="234"/>
      <c r="D181" s="234"/>
      <c r="E181" s="234"/>
      <c r="F181" s="234"/>
      <c r="G181" s="234"/>
      <c r="H181" s="234"/>
      <c r="I181" s="234"/>
      <c r="J181" s="234"/>
      <c r="K181" s="234"/>
      <c r="L181" s="52"/>
      <c r="M181" s="52"/>
      <c r="N181" s="52"/>
      <c r="O181" s="52" t="s">
        <v>138</v>
      </c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210" t="s">
        <v>143</v>
      </c>
      <c r="AA181" s="210"/>
      <c r="AB181" s="210"/>
      <c r="AC181" s="210"/>
      <c r="AD181" s="210"/>
      <c r="AE181" s="210"/>
      <c r="AF181" s="210"/>
      <c r="AG181" s="210"/>
      <c r="AH181" s="210"/>
      <c r="AI181" s="210"/>
      <c r="AJ181" s="210"/>
      <c r="AK181" s="210"/>
      <c r="AL181" s="210"/>
      <c r="AM181" s="210"/>
      <c r="AN181" s="210"/>
      <c r="AO181" s="210"/>
      <c r="AP181" s="210"/>
      <c r="AQ181" s="210"/>
      <c r="AR181" s="210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210" t="s">
        <v>139</v>
      </c>
      <c r="BE181" s="210"/>
      <c r="BF181" s="210"/>
      <c r="BG181" s="210"/>
      <c r="BH181" s="210"/>
      <c r="BI181" s="210"/>
      <c r="BJ181" s="210"/>
      <c r="BK181" s="210"/>
      <c r="BL181" s="210"/>
      <c r="BM181" s="210"/>
      <c r="BN181" s="210"/>
      <c r="BO181" s="210"/>
      <c r="BP181" s="210"/>
      <c r="BQ181" s="210"/>
      <c r="BR181" s="210"/>
      <c r="BS181" s="210"/>
      <c r="BT181" s="210"/>
      <c r="BU181" s="210"/>
      <c r="BV181" s="210"/>
      <c r="BW181" s="53"/>
      <c r="BX181" s="53"/>
      <c r="BY181" s="53"/>
      <c r="BZ181" s="61"/>
      <c r="CA181" s="61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</row>
    <row r="182" spans="2:79" s="75" customFormat="1" ht="18" customHeight="1">
      <c r="B182" s="76"/>
      <c r="C182" s="77"/>
      <c r="D182" s="77"/>
      <c r="E182" s="77"/>
      <c r="F182" s="77"/>
      <c r="G182" s="77"/>
      <c r="H182" s="77"/>
      <c r="I182" s="77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BZ182" s="71"/>
      <c r="CA182" s="71"/>
    </row>
    <row r="183" spans="2:79" s="75" customFormat="1" ht="18" customHeight="1">
      <c r="B183" s="79"/>
      <c r="C183" s="80" t="s">
        <v>141</v>
      </c>
      <c r="D183" s="416" t="s">
        <v>214</v>
      </c>
      <c r="E183" s="416"/>
      <c r="F183" s="77" t="s">
        <v>141</v>
      </c>
      <c r="G183" s="74"/>
      <c r="H183" s="416" t="s">
        <v>213</v>
      </c>
      <c r="I183" s="416"/>
      <c r="J183" s="416"/>
      <c r="K183" s="416"/>
      <c r="L183" s="416"/>
      <c r="M183" s="416"/>
      <c r="N183" s="81"/>
      <c r="O183" s="82"/>
      <c r="P183" s="417" t="s">
        <v>191</v>
      </c>
      <c r="Q183" s="418"/>
      <c r="R183" s="418"/>
      <c r="S183" s="77" t="s">
        <v>142</v>
      </c>
      <c r="T183" s="81"/>
      <c r="U183" s="81"/>
      <c r="V183" s="81"/>
      <c r="W183" s="81"/>
      <c r="X183" s="79"/>
      <c r="Y183" s="77"/>
      <c r="Z183" s="77"/>
      <c r="AA183" s="77"/>
      <c r="AB183" s="77"/>
      <c r="AC183" s="77"/>
      <c r="AD183" s="77"/>
      <c r="AE183" s="77"/>
      <c r="AF183" s="79"/>
      <c r="BZ183" s="71"/>
      <c r="CA183" s="71"/>
    </row>
  </sheetData>
  <sheetProtection/>
  <mergeCells count="706">
    <mergeCell ref="AV156:BE156"/>
    <mergeCell ref="BF154:BO154"/>
    <mergeCell ref="BF147:BO147"/>
    <mergeCell ref="BP137:BY137"/>
    <mergeCell ref="AV145:BE145"/>
    <mergeCell ref="AV153:BE153"/>
    <mergeCell ref="BP152:BY152"/>
    <mergeCell ref="L140:BY140"/>
    <mergeCell ref="BP151:BY151"/>
    <mergeCell ref="D144:AL144"/>
    <mergeCell ref="A155:C155"/>
    <mergeCell ref="D155:AL155"/>
    <mergeCell ref="AM155:AU155"/>
    <mergeCell ref="AV155:BE155"/>
    <mergeCell ref="A140:K140"/>
    <mergeCell ref="BP154:BY154"/>
    <mergeCell ref="BF145:BO145"/>
    <mergeCell ref="BP155:BY155"/>
    <mergeCell ref="BP145:BY145"/>
    <mergeCell ref="BP153:BY153"/>
    <mergeCell ref="A147:C147"/>
    <mergeCell ref="D152:AL152"/>
    <mergeCell ref="AM152:AU152"/>
    <mergeCell ref="AV147:BE147"/>
    <mergeCell ref="D147:AL147"/>
    <mergeCell ref="AM146:AU146"/>
    <mergeCell ref="A149:K149"/>
    <mergeCell ref="L149:BY149"/>
    <mergeCell ref="A151:BE151"/>
    <mergeCell ref="BF151:BO151"/>
    <mergeCell ref="A154:C154"/>
    <mergeCell ref="A156:C156"/>
    <mergeCell ref="BF152:BO152"/>
    <mergeCell ref="A153:C153"/>
    <mergeCell ref="AV154:BE154"/>
    <mergeCell ref="AM153:AU153"/>
    <mergeCell ref="AV152:BE152"/>
    <mergeCell ref="D154:AL154"/>
    <mergeCell ref="D156:AL156"/>
    <mergeCell ref="AM156:AU156"/>
    <mergeCell ref="A1:CP1"/>
    <mergeCell ref="A2:CP2"/>
    <mergeCell ref="T3:CS3"/>
    <mergeCell ref="CQ10:CX10"/>
    <mergeCell ref="D14:K14"/>
    <mergeCell ref="L14:U14"/>
    <mergeCell ref="V14:AB14"/>
    <mergeCell ref="AC14:AK14"/>
    <mergeCell ref="AL14:AV14"/>
    <mergeCell ref="AW14:BG14"/>
    <mergeCell ref="A180:K180"/>
    <mergeCell ref="Z180:AC180"/>
    <mergeCell ref="AD180:AE180"/>
    <mergeCell ref="A5:CP5"/>
    <mergeCell ref="A7:CP7"/>
    <mergeCell ref="D153:AL153"/>
    <mergeCell ref="A8:L8"/>
    <mergeCell ref="M8:CP8"/>
    <mergeCell ref="A10:CP10"/>
    <mergeCell ref="A14:C14"/>
    <mergeCell ref="A11:C13"/>
    <mergeCell ref="D11:K13"/>
    <mergeCell ref="L11:U13"/>
    <mergeCell ref="V11:BG11"/>
    <mergeCell ref="BH11:BP13"/>
    <mergeCell ref="BQ11:BX13"/>
    <mergeCell ref="V12:AB13"/>
    <mergeCell ref="AC12:BG12"/>
    <mergeCell ref="AC13:AK13"/>
    <mergeCell ref="AL13:AV13"/>
    <mergeCell ref="CY10:DF10"/>
    <mergeCell ref="BY11:CF13"/>
    <mergeCell ref="CG11:CP13"/>
    <mergeCell ref="CQ11:CX13"/>
    <mergeCell ref="BY14:CF14"/>
    <mergeCell ref="CG14:CP14"/>
    <mergeCell ref="CQ14:CX14"/>
    <mergeCell ref="CQ15:CX15"/>
    <mergeCell ref="CY11:DF13"/>
    <mergeCell ref="CY15:DF15"/>
    <mergeCell ref="CY14:DF14"/>
    <mergeCell ref="A15:C15"/>
    <mergeCell ref="D15:K15"/>
    <mergeCell ref="L15:U15"/>
    <mergeCell ref="V15:AB15"/>
    <mergeCell ref="AC15:AK15"/>
    <mergeCell ref="AW13:BG13"/>
    <mergeCell ref="BH14:BP14"/>
    <mergeCell ref="BQ14:BX14"/>
    <mergeCell ref="AL16:AV16"/>
    <mergeCell ref="AW16:BG16"/>
    <mergeCell ref="BH16:BP16"/>
    <mergeCell ref="BQ16:BX16"/>
    <mergeCell ref="BY15:CF15"/>
    <mergeCell ref="AW15:BG15"/>
    <mergeCell ref="BH15:BP15"/>
    <mergeCell ref="BQ15:BX15"/>
    <mergeCell ref="CG16:CP16"/>
    <mergeCell ref="AL15:AV15"/>
    <mergeCell ref="CG15:CP15"/>
    <mergeCell ref="CQ16:CX16"/>
    <mergeCell ref="CY16:DF16"/>
    <mergeCell ref="A18:CQ18"/>
    <mergeCell ref="A19:K19"/>
    <mergeCell ref="L19:BY19"/>
    <mergeCell ref="A16:K16"/>
    <mergeCell ref="L16:U16"/>
    <mergeCell ref="V16:AB16"/>
    <mergeCell ref="AC16:AK16"/>
    <mergeCell ref="BY16:CF16"/>
    <mergeCell ref="A20:BE20"/>
    <mergeCell ref="BF20:BM20"/>
    <mergeCell ref="BN20:BU20"/>
    <mergeCell ref="A21:C21"/>
    <mergeCell ref="D21:Q21"/>
    <mergeCell ref="R21:AE21"/>
    <mergeCell ref="AF21:AL21"/>
    <mergeCell ref="AM21:AS21"/>
    <mergeCell ref="AT21:BE21"/>
    <mergeCell ref="BF21:BM21"/>
    <mergeCell ref="BN21:BU21"/>
    <mergeCell ref="A22:C22"/>
    <mergeCell ref="D22:Q22"/>
    <mergeCell ref="R22:AE22"/>
    <mergeCell ref="AF22:AL22"/>
    <mergeCell ref="AM22:AS22"/>
    <mergeCell ref="AT22:BE22"/>
    <mergeCell ref="BF22:BM22"/>
    <mergeCell ref="BN22:BU22"/>
    <mergeCell ref="BF23:BM23"/>
    <mergeCell ref="BN23:BU23"/>
    <mergeCell ref="BF24:BM24"/>
    <mergeCell ref="BN24:BU24"/>
    <mergeCell ref="A23:C23"/>
    <mergeCell ref="D23:Q23"/>
    <mergeCell ref="R23:AE23"/>
    <mergeCell ref="AF23:AL23"/>
    <mergeCell ref="AM23:AS23"/>
    <mergeCell ref="AT23:BE23"/>
    <mergeCell ref="BF28:BO28"/>
    <mergeCell ref="BP28:BY28"/>
    <mergeCell ref="A178:K178"/>
    <mergeCell ref="Z178:AR178"/>
    <mergeCell ref="BD178:BV178"/>
    <mergeCell ref="R24:AE24"/>
    <mergeCell ref="AF24:AL24"/>
    <mergeCell ref="AM24:AS24"/>
    <mergeCell ref="AT24:BE24"/>
    <mergeCell ref="A24:C24"/>
    <mergeCell ref="D24:Q24"/>
    <mergeCell ref="A29:C29"/>
    <mergeCell ref="D29:Q29"/>
    <mergeCell ref="R29:AA29"/>
    <mergeCell ref="AB29:AJ29"/>
    <mergeCell ref="A27:K27"/>
    <mergeCell ref="L27:BY27"/>
    <mergeCell ref="A26:CQ26"/>
    <mergeCell ref="A28:BE28"/>
    <mergeCell ref="AK29:AS29"/>
    <mergeCell ref="AT29:BE29"/>
    <mergeCell ref="BF29:BO29"/>
    <mergeCell ref="BP29:BY29"/>
    <mergeCell ref="A30:C30"/>
    <mergeCell ref="D30:Q30"/>
    <mergeCell ref="R30:AA30"/>
    <mergeCell ref="AB30:AJ30"/>
    <mergeCell ref="AK30:AS30"/>
    <mergeCell ref="AT30:BE30"/>
    <mergeCell ref="BF30:BO30"/>
    <mergeCell ref="A31:C31"/>
    <mergeCell ref="D31:Q31"/>
    <mergeCell ref="R31:AA31"/>
    <mergeCell ref="AB31:AJ31"/>
    <mergeCell ref="AK31:AS31"/>
    <mergeCell ref="AT31:BE31"/>
    <mergeCell ref="AT32:BE32"/>
    <mergeCell ref="BF31:BO31"/>
    <mergeCell ref="BP31:BY31"/>
    <mergeCell ref="BF32:BO32"/>
    <mergeCell ref="BP32:BY32"/>
    <mergeCell ref="BP30:BY30"/>
    <mergeCell ref="A177:K177"/>
    <mergeCell ref="Z177:AC177"/>
    <mergeCell ref="AD177:AE177"/>
    <mergeCell ref="R32:AA32"/>
    <mergeCell ref="AB32:AJ32"/>
    <mergeCell ref="AK32:AS32"/>
    <mergeCell ref="A32:C32"/>
    <mergeCell ref="D32:Q32"/>
    <mergeCell ref="A37:C37"/>
    <mergeCell ref="D37:AN37"/>
    <mergeCell ref="AO37:AW37"/>
    <mergeCell ref="AX37:BE37"/>
    <mergeCell ref="A36:BE36"/>
    <mergeCell ref="BF36:BO36"/>
    <mergeCell ref="BP36:BY36"/>
    <mergeCell ref="BF37:BO37"/>
    <mergeCell ref="BP37:BY37"/>
    <mergeCell ref="A38:C38"/>
    <mergeCell ref="D38:AN38"/>
    <mergeCell ref="AO38:AW38"/>
    <mergeCell ref="AX38:BE38"/>
    <mergeCell ref="BF38:BO38"/>
    <mergeCell ref="BP38:BY38"/>
    <mergeCell ref="A39:C39"/>
    <mergeCell ref="D39:AN39"/>
    <mergeCell ref="AO39:AW39"/>
    <mergeCell ref="AX39:BE39"/>
    <mergeCell ref="BF39:BO39"/>
    <mergeCell ref="BP39:BY39"/>
    <mergeCell ref="A40:C41"/>
    <mergeCell ref="D40:AN40"/>
    <mergeCell ref="AO40:AW41"/>
    <mergeCell ref="AX40:BE41"/>
    <mergeCell ref="BF40:BO41"/>
    <mergeCell ref="BP40:BY41"/>
    <mergeCell ref="D41:AN41"/>
    <mergeCell ref="A42:C42"/>
    <mergeCell ref="D42:AN42"/>
    <mergeCell ref="AO42:AW42"/>
    <mergeCell ref="AX42:BE42"/>
    <mergeCell ref="BF42:BO42"/>
    <mergeCell ref="BP42:BY42"/>
    <mergeCell ref="A43:C43"/>
    <mergeCell ref="D43:AN43"/>
    <mergeCell ref="AO43:AW43"/>
    <mergeCell ref="AX43:BE43"/>
    <mergeCell ref="BF43:BO43"/>
    <mergeCell ref="BP43:BY43"/>
    <mergeCell ref="A44:C44"/>
    <mergeCell ref="D44:AN44"/>
    <mergeCell ref="AO44:AW44"/>
    <mergeCell ref="AX44:BE44"/>
    <mergeCell ref="BF44:BO44"/>
    <mergeCell ref="BP44:BY44"/>
    <mergeCell ref="A45:C46"/>
    <mergeCell ref="D45:AN45"/>
    <mergeCell ref="AO45:AW46"/>
    <mergeCell ref="AX45:BE46"/>
    <mergeCell ref="BF45:BO46"/>
    <mergeCell ref="BP45:BY46"/>
    <mergeCell ref="D46:AN46"/>
    <mergeCell ref="A47:C47"/>
    <mergeCell ref="D47:AN47"/>
    <mergeCell ref="AO47:AW47"/>
    <mergeCell ref="AX47:BE47"/>
    <mergeCell ref="BF47:BO47"/>
    <mergeCell ref="BP47:BY47"/>
    <mergeCell ref="A48:C48"/>
    <mergeCell ref="D48:AN48"/>
    <mergeCell ref="AO48:AW48"/>
    <mergeCell ref="AX48:BE48"/>
    <mergeCell ref="BF48:BO48"/>
    <mergeCell ref="BP48:BY48"/>
    <mergeCell ref="A49:C52"/>
    <mergeCell ref="D49:AN50"/>
    <mergeCell ref="AO49:AW52"/>
    <mergeCell ref="AX49:BE52"/>
    <mergeCell ref="BF49:BO52"/>
    <mergeCell ref="BP49:BY52"/>
    <mergeCell ref="G51:K51"/>
    <mergeCell ref="D52:AN52"/>
    <mergeCell ref="A53:C56"/>
    <mergeCell ref="D53:AN53"/>
    <mergeCell ref="AO53:AW56"/>
    <mergeCell ref="AX53:BE56"/>
    <mergeCell ref="BF53:BO56"/>
    <mergeCell ref="BP53:BY56"/>
    <mergeCell ref="G55:K55"/>
    <mergeCell ref="D56:AN56"/>
    <mergeCell ref="A57:C57"/>
    <mergeCell ref="D57:AN57"/>
    <mergeCell ref="AO57:AW57"/>
    <mergeCell ref="AX57:BE57"/>
    <mergeCell ref="BF57:BO57"/>
    <mergeCell ref="BP57:BY57"/>
    <mergeCell ref="A58:C58"/>
    <mergeCell ref="D58:AN58"/>
    <mergeCell ref="AO58:AW58"/>
    <mergeCell ref="AX58:BE58"/>
    <mergeCell ref="BF58:BO58"/>
    <mergeCell ref="BP58:BY58"/>
    <mergeCell ref="AE65:AN65"/>
    <mergeCell ref="AO65:AW65"/>
    <mergeCell ref="AX65:BE65"/>
    <mergeCell ref="BF65:BO65"/>
    <mergeCell ref="A63:K63"/>
    <mergeCell ref="A64:BE64"/>
    <mergeCell ref="BF64:BO64"/>
    <mergeCell ref="L63:BY63"/>
    <mergeCell ref="BP64:BY64"/>
    <mergeCell ref="BP65:BY65"/>
    <mergeCell ref="A66:C66"/>
    <mergeCell ref="D66:AD66"/>
    <mergeCell ref="AE66:AN66"/>
    <mergeCell ref="AO66:AW66"/>
    <mergeCell ref="AX66:BE66"/>
    <mergeCell ref="BF66:BO66"/>
    <mergeCell ref="BP66:BY66"/>
    <mergeCell ref="A65:C65"/>
    <mergeCell ref="D65:AD65"/>
    <mergeCell ref="BP67:BY67"/>
    <mergeCell ref="A67:C67"/>
    <mergeCell ref="D67:AD67"/>
    <mergeCell ref="AE67:AN67"/>
    <mergeCell ref="AO67:AW67"/>
    <mergeCell ref="AX67:BE67"/>
    <mergeCell ref="BF67:BO67"/>
    <mergeCell ref="A68:C68"/>
    <mergeCell ref="D68:AD68"/>
    <mergeCell ref="AE68:AN68"/>
    <mergeCell ref="AO68:AW68"/>
    <mergeCell ref="AX68:BE68"/>
    <mergeCell ref="BF68:BO68"/>
    <mergeCell ref="AE74:AN74"/>
    <mergeCell ref="AO74:AT74"/>
    <mergeCell ref="AU74:BE74"/>
    <mergeCell ref="BF74:BO74"/>
    <mergeCell ref="BP68:BY68"/>
    <mergeCell ref="A70:CP70"/>
    <mergeCell ref="A72:K72"/>
    <mergeCell ref="A73:BE73"/>
    <mergeCell ref="BF73:BO73"/>
    <mergeCell ref="BP73:BY73"/>
    <mergeCell ref="BP74:BY74"/>
    <mergeCell ref="A75:C75"/>
    <mergeCell ref="D75:AD75"/>
    <mergeCell ref="AE75:AN75"/>
    <mergeCell ref="AO75:AT75"/>
    <mergeCell ref="AU75:BE75"/>
    <mergeCell ref="BF75:BO75"/>
    <mergeCell ref="BP75:BY75"/>
    <mergeCell ref="A74:C74"/>
    <mergeCell ref="D74:AD74"/>
    <mergeCell ref="A76:C76"/>
    <mergeCell ref="D76:AD76"/>
    <mergeCell ref="AE76:AN76"/>
    <mergeCell ref="AO76:AT76"/>
    <mergeCell ref="AU76:BE76"/>
    <mergeCell ref="BF76:BO76"/>
    <mergeCell ref="D77:AD77"/>
    <mergeCell ref="AE77:AN77"/>
    <mergeCell ref="AO77:AT77"/>
    <mergeCell ref="AU77:BE77"/>
    <mergeCell ref="BF77:BO77"/>
    <mergeCell ref="BP76:BY76"/>
    <mergeCell ref="AE82:AN82"/>
    <mergeCell ref="AO82:AW82"/>
    <mergeCell ref="AX82:BE82"/>
    <mergeCell ref="BF82:BO82"/>
    <mergeCell ref="BP77:BY77"/>
    <mergeCell ref="A80:K80"/>
    <mergeCell ref="A81:BE81"/>
    <mergeCell ref="BF81:BO81"/>
    <mergeCell ref="BP81:BY81"/>
    <mergeCell ref="A77:C77"/>
    <mergeCell ref="BP82:BY82"/>
    <mergeCell ref="A83:C83"/>
    <mergeCell ref="D83:AD83"/>
    <mergeCell ref="AE83:AN83"/>
    <mergeCell ref="AO83:AW83"/>
    <mergeCell ref="AX83:BE83"/>
    <mergeCell ref="BF83:BO83"/>
    <mergeCell ref="BP83:BY83"/>
    <mergeCell ref="A82:C82"/>
    <mergeCell ref="D82:AD82"/>
    <mergeCell ref="BP90:BY90"/>
    <mergeCell ref="A85:C85"/>
    <mergeCell ref="D85:AD85"/>
    <mergeCell ref="AE85:AN85"/>
    <mergeCell ref="AO85:AW85"/>
    <mergeCell ref="AE84:AN84"/>
    <mergeCell ref="AO84:AW84"/>
    <mergeCell ref="AX84:BE84"/>
    <mergeCell ref="BF84:BO84"/>
    <mergeCell ref="AE91:AN91"/>
    <mergeCell ref="AO91:AW91"/>
    <mergeCell ref="AX91:BE91"/>
    <mergeCell ref="BF91:BO91"/>
    <mergeCell ref="A90:BE90"/>
    <mergeCell ref="BF90:BO90"/>
    <mergeCell ref="BP91:BY91"/>
    <mergeCell ref="A92:C92"/>
    <mergeCell ref="D92:AD92"/>
    <mergeCell ref="AE92:AN92"/>
    <mergeCell ref="AO92:AW92"/>
    <mergeCell ref="AX92:BE92"/>
    <mergeCell ref="BF92:BO92"/>
    <mergeCell ref="BP92:BY92"/>
    <mergeCell ref="A91:C91"/>
    <mergeCell ref="D91:AD91"/>
    <mergeCell ref="AX94:BE94"/>
    <mergeCell ref="BF94:BO94"/>
    <mergeCell ref="BP94:BY94"/>
    <mergeCell ref="A93:C93"/>
    <mergeCell ref="D93:AD93"/>
    <mergeCell ref="AE93:AN93"/>
    <mergeCell ref="AO93:AW93"/>
    <mergeCell ref="AX93:BE93"/>
    <mergeCell ref="BF93:BO93"/>
    <mergeCell ref="BF95:BO95"/>
    <mergeCell ref="BP95:BY95"/>
    <mergeCell ref="A97:K97"/>
    <mergeCell ref="A99:CQ99"/>
    <mergeCell ref="L97:BY97"/>
    <mergeCell ref="BP93:BY93"/>
    <mergeCell ref="A94:C94"/>
    <mergeCell ref="D94:AD94"/>
    <mergeCell ref="AE94:AN94"/>
    <mergeCell ref="AO94:AW94"/>
    <mergeCell ref="A100:BE100"/>
    <mergeCell ref="BF100:BO100"/>
    <mergeCell ref="BP100:BY100"/>
    <mergeCell ref="A101:C101"/>
    <mergeCell ref="D101:S101"/>
    <mergeCell ref="T101:AE101"/>
    <mergeCell ref="AF101:AN101"/>
    <mergeCell ref="AO101:AW101"/>
    <mergeCell ref="AX101:BE101"/>
    <mergeCell ref="BF101:BO101"/>
    <mergeCell ref="BP101:BY101"/>
    <mergeCell ref="A102:C102"/>
    <mergeCell ref="D102:S102"/>
    <mergeCell ref="T102:AE102"/>
    <mergeCell ref="AF102:AN102"/>
    <mergeCell ref="AO102:AW102"/>
    <mergeCell ref="AX102:BE102"/>
    <mergeCell ref="BF102:BO102"/>
    <mergeCell ref="BP102:BY102"/>
    <mergeCell ref="BF103:BO103"/>
    <mergeCell ref="BP103:BY103"/>
    <mergeCell ref="A103:C103"/>
    <mergeCell ref="D103:S103"/>
    <mergeCell ref="T103:AE103"/>
    <mergeCell ref="AF103:AN103"/>
    <mergeCell ref="AO103:AW103"/>
    <mergeCell ref="AX103:BE103"/>
    <mergeCell ref="BP104:BY104"/>
    <mergeCell ref="BF109:BO109"/>
    <mergeCell ref="A104:C104"/>
    <mergeCell ref="D104:S104"/>
    <mergeCell ref="T104:AE104"/>
    <mergeCell ref="AF104:AN104"/>
    <mergeCell ref="AO104:AW104"/>
    <mergeCell ref="AX104:BE104"/>
    <mergeCell ref="BF104:BO104"/>
    <mergeCell ref="A106:BY106"/>
    <mergeCell ref="BF110:BO110"/>
    <mergeCell ref="BP110:BY110"/>
    <mergeCell ref="A108:BE108"/>
    <mergeCell ref="BF108:BO108"/>
    <mergeCell ref="BP108:BY108"/>
    <mergeCell ref="A109:C109"/>
    <mergeCell ref="D109:AC109"/>
    <mergeCell ref="AD109:AL109"/>
    <mergeCell ref="AM109:AU109"/>
    <mergeCell ref="AV109:BE109"/>
    <mergeCell ref="AD112:AL112"/>
    <mergeCell ref="AM112:AU112"/>
    <mergeCell ref="AV112:BE112"/>
    <mergeCell ref="BF112:BO112"/>
    <mergeCell ref="BP109:BY109"/>
    <mergeCell ref="A110:C110"/>
    <mergeCell ref="D110:AC110"/>
    <mergeCell ref="AD110:AL110"/>
    <mergeCell ref="AM110:AU110"/>
    <mergeCell ref="AV110:BE110"/>
    <mergeCell ref="BP112:BY112"/>
    <mergeCell ref="A113:C113"/>
    <mergeCell ref="D113:AC113"/>
    <mergeCell ref="AD113:AL113"/>
    <mergeCell ref="AM113:AU113"/>
    <mergeCell ref="AV113:BE113"/>
    <mergeCell ref="BF113:BO113"/>
    <mergeCell ref="BP113:BY113"/>
    <mergeCell ref="A112:C112"/>
    <mergeCell ref="D112:AC112"/>
    <mergeCell ref="A117:BE117"/>
    <mergeCell ref="BF117:BO117"/>
    <mergeCell ref="BP117:BY117"/>
    <mergeCell ref="A118:C118"/>
    <mergeCell ref="D118:S118"/>
    <mergeCell ref="T118:AE118"/>
    <mergeCell ref="AF118:AN118"/>
    <mergeCell ref="AO118:AW118"/>
    <mergeCell ref="AX118:BE118"/>
    <mergeCell ref="BF118:BO118"/>
    <mergeCell ref="BP118:BY118"/>
    <mergeCell ref="A119:C119"/>
    <mergeCell ref="D119:S119"/>
    <mergeCell ref="T119:AE119"/>
    <mergeCell ref="AF119:AN119"/>
    <mergeCell ref="AO119:AW119"/>
    <mergeCell ref="AX119:BE119"/>
    <mergeCell ref="BF119:BO119"/>
    <mergeCell ref="BP119:BY119"/>
    <mergeCell ref="BP121:BY121"/>
    <mergeCell ref="BF120:BO120"/>
    <mergeCell ref="BP120:BY120"/>
    <mergeCell ref="A120:C120"/>
    <mergeCell ref="D120:S120"/>
    <mergeCell ref="T120:AE120"/>
    <mergeCell ref="AF120:AN120"/>
    <mergeCell ref="AO120:AW120"/>
    <mergeCell ref="AX120:BE120"/>
    <mergeCell ref="AV126:BE126"/>
    <mergeCell ref="BF126:BO126"/>
    <mergeCell ref="BP126:BY126"/>
    <mergeCell ref="A121:C121"/>
    <mergeCell ref="D121:S121"/>
    <mergeCell ref="T121:AE121"/>
    <mergeCell ref="AF121:AN121"/>
    <mergeCell ref="AO121:AW121"/>
    <mergeCell ref="AX121:BE121"/>
    <mergeCell ref="BF121:BO121"/>
    <mergeCell ref="AM127:AU127"/>
    <mergeCell ref="AV127:BE127"/>
    <mergeCell ref="BF127:BO127"/>
    <mergeCell ref="A125:BE125"/>
    <mergeCell ref="BF125:BO125"/>
    <mergeCell ref="BP125:BY125"/>
    <mergeCell ref="A126:C126"/>
    <mergeCell ref="D126:AC126"/>
    <mergeCell ref="AD126:AL126"/>
    <mergeCell ref="AM126:AU126"/>
    <mergeCell ref="BP127:BY127"/>
    <mergeCell ref="A128:C128"/>
    <mergeCell ref="D128:AC128"/>
    <mergeCell ref="AD128:AL128"/>
    <mergeCell ref="AM128:AU128"/>
    <mergeCell ref="AV128:BE128"/>
    <mergeCell ref="BF128:BO128"/>
    <mergeCell ref="A127:C127"/>
    <mergeCell ref="D127:AC127"/>
    <mergeCell ref="AD127:AL127"/>
    <mergeCell ref="D129:AC129"/>
    <mergeCell ref="AD129:AL129"/>
    <mergeCell ref="AM129:AU129"/>
    <mergeCell ref="AV129:BE129"/>
    <mergeCell ref="BF129:BO129"/>
    <mergeCell ref="BP128:BY128"/>
    <mergeCell ref="BP129:BY129"/>
    <mergeCell ref="A133:BE133"/>
    <mergeCell ref="BF133:BO133"/>
    <mergeCell ref="BP133:BY133"/>
    <mergeCell ref="A134:C134"/>
    <mergeCell ref="D134:AC134"/>
    <mergeCell ref="AD134:AL134"/>
    <mergeCell ref="AM134:AU134"/>
    <mergeCell ref="AV134:BE134"/>
    <mergeCell ref="BF134:BO134"/>
    <mergeCell ref="BP134:BY134"/>
    <mergeCell ref="D135:AC135"/>
    <mergeCell ref="AD135:AL135"/>
    <mergeCell ref="AM135:AU135"/>
    <mergeCell ref="AV135:BE135"/>
    <mergeCell ref="AD136:AL136"/>
    <mergeCell ref="AM136:AU136"/>
    <mergeCell ref="AV136:BE136"/>
    <mergeCell ref="BP135:BY135"/>
    <mergeCell ref="BP136:BY136"/>
    <mergeCell ref="BF136:BO136"/>
    <mergeCell ref="A137:C137"/>
    <mergeCell ref="D137:AC137"/>
    <mergeCell ref="AD137:AL137"/>
    <mergeCell ref="AM137:AU137"/>
    <mergeCell ref="AV137:BE137"/>
    <mergeCell ref="BF137:BO137"/>
    <mergeCell ref="A135:C135"/>
    <mergeCell ref="BP163:BY163"/>
    <mergeCell ref="D143:AL143"/>
    <mergeCell ref="A143:C143"/>
    <mergeCell ref="A152:C152"/>
    <mergeCell ref="BP144:BY144"/>
    <mergeCell ref="BF143:BO143"/>
    <mergeCell ref="BP143:BY143"/>
    <mergeCell ref="BP147:BY147"/>
    <mergeCell ref="AM143:AU143"/>
    <mergeCell ref="AV143:BE143"/>
    <mergeCell ref="A158:BY158"/>
    <mergeCell ref="A162:BE162"/>
    <mergeCell ref="BF162:BO162"/>
    <mergeCell ref="L160:BY160"/>
    <mergeCell ref="BP162:BY162"/>
    <mergeCell ref="A160:K160"/>
    <mergeCell ref="D164:AC164"/>
    <mergeCell ref="AD164:AL164"/>
    <mergeCell ref="AM164:AU164"/>
    <mergeCell ref="AV164:BE164"/>
    <mergeCell ref="BF164:BO164"/>
    <mergeCell ref="AV163:BE163"/>
    <mergeCell ref="BF163:BO163"/>
    <mergeCell ref="D163:AC163"/>
    <mergeCell ref="BP164:BY164"/>
    <mergeCell ref="A163:C163"/>
    <mergeCell ref="AM163:AU163"/>
    <mergeCell ref="A165:C165"/>
    <mergeCell ref="D165:AC165"/>
    <mergeCell ref="AD165:AL165"/>
    <mergeCell ref="AM165:AU165"/>
    <mergeCell ref="AV165:BE165"/>
    <mergeCell ref="BF165:BO165"/>
    <mergeCell ref="A164:C164"/>
    <mergeCell ref="A171:BE171"/>
    <mergeCell ref="BF171:BO171"/>
    <mergeCell ref="BP171:BY171"/>
    <mergeCell ref="A172:C172"/>
    <mergeCell ref="D172:AD172"/>
    <mergeCell ref="AE172:AN172"/>
    <mergeCell ref="AO172:AW172"/>
    <mergeCell ref="AX172:BE172"/>
    <mergeCell ref="BF172:BO172"/>
    <mergeCell ref="BP172:BY172"/>
    <mergeCell ref="A173:C173"/>
    <mergeCell ref="D173:AD173"/>
    <mergeCell ref="AE173:AN173"/>
    <mergeCell ref="AO173:AW173"/>
    <mergeCell ref="AX173:BE173"/>
    <mergeCell ref="BF173:BO173"/>
    <mergeCell ref="BP173:BY173"/>
    <mergeCell ref="D174:AD174"/>
    <mergeCell ref="AE174:AN174"/>
    <mergeCell ref="AO174:AW174"/>
    <mergeCell ref="AX174:BE174"/>
    <mergeCell ref="BF174:BO174"/>
    <mergeCell ref="BP175:BY175"/>
    <mergeCell ref="BP174:BY174"/>
    <mergeCell ref="A175:C175"/>
    <mergeCell ref="D175:AD175"/>
    <mergeCell ref="AE175:AN175"/>
    <mergeCell ref="AO175:AW175"/>
    <mergeCell ref="AX175:BE175"/>
    <mergeCell ref="BF175:BO175"/>
    <mergeCell ref="A174:C174"/>
    <mergeCell ref="A35:K35"/>
    <mergeCell ref="L35:BY35"/>
    <mergeCell ref="BP85:BY85"/>
    <mergeCell ref="A88:K88"/>
    <mergeCell ref="BP84:BY84"/>
    <mergeCell ref="AX85:BE85"/>
    <mergeCell ref="BF85:BO85"/>
    <mergeCell ref="A84:C84"/>
    <mergeCell ref="D84:AD84"/>
    <mergeCell ref="A60:BY60"/>
    <mergeCell ref="A181:K181"/>
    <mergeCell ref="Z181:AR181"/>
    <mergeCell ref="BD181:BV181"/>
    <mergeCell ref="D183:E183"/>
    <mergeCell ref="H183:M183"/>
    <mergeCell ref="P183:R183"/>
    <mergeCell ref="A34:BY34"/>
    <mergeCell ref="A62:BY62"/>
    <mergeCell ref="A79:BY79"/>
    <mergeCell ref="A87:BY87"/>
    <mergeCell ref="BZ87:CQ87"/>
    <mergeCell ref="A96:BY96"/>
    <mergeCell ref="BZ96:CQ96"/>
    <mergeCell ref="L88:BY88"/>
    <mergeCell ref="L80:BY80"/>
    <mergeCell ref="L72:BY72"/>
    <mergeCell ref="BP111:BY111"/>
    <mergeCell ref="A111:C111"/>
    <mergeCell ref="D111:AC111"/>
    <mergeCell ref="AD111:AL111"/>
    <mergeCell ref="AM111:AU111"/>
    <mergeCell ref="AV111:BE111"/>
    <mergeCell ref="BF111:BO111"/>
    <mergeCell ref="A115:BY115"/>
    <mergeCell ref="BF135:BO135"/>
    <mergeCell ref="A136:C136"/>
    <mergeCell ref="D136:AC136"/>
    <mergeCell ref="A129:C129"/>
    <mergeCell ref="A169:BY169"/>
    <mergeCell ref="A139:BY139"/>
    <mergeCell ref="A131:BY131"/>
    <mergeCell ref="A123:BY123"/>
    <mergeCell ref="A166:C166"/>
    <mergeCell ref="D166:AC166"/>
    <mergeCell ref="AD166:AL166"/>
    <mergeCell ref="AM166:AU166"/>
    <mergeCell ref="AV166:BE166"/>
    <mergeCell ref="BP156:BY156"/>
    <mergeCell ref="BF156:BO156"/>
    <mergeCell ref="AD163:AL163"/>
    <mergeCell ref="BF166:BO166"/>
    <mergeCell ref="BP166:BY166"/>
    <mergeCell ref="BP165:BY165"/>
    <mergeCell ref="AM154:AU154"/>
    <mergeCell ref="BF153:BO153"/>
    <mergeCell ref="BF155:BO155"/>
    <mergeCell ref="BF146:BO146"/>
    <mergeCell ref="AV144:BE144"/>
    <mergeCell ref="BP146:BY146"/>
    <mergeCell ref="AM147:AU147"/>
    <mergeCell ref="AV146:BE146"/>
    <mergeCell ref="AM144:AU144"/>
    <mergeCell ref="A142:BE142"/>
    <mergeCell ref="BF142:BO142"/>
    <mergeCell ref="BP142:BY142"/>
    <mergeCell ref="A146:C146"/>
    <mergeCell ref="D146:AL146"/>
    <mergeCell ref="BF144:BO144"/>
    <mergeCell ref="A145:C145"/>
    <mergeCell ref="D145:AL145"/>
    <mergeCell ref="AM145:AU145"/>
    <mergeCell ref="A144:C144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Владимировна Советова</dc:creator>
  <cp:keywords/>
  <dc:description>Подготовлено на базе материалов БСС  «Система Главбух»</dc:description>
  <cp:lastModifiedBy>Учитель</cp:lastModifiedBy>
  <cp:lastPrinted>2021-04-12T13:34:44Z</cp:lastPrinted>
  <dcterms:created xsi:type="dcterms:W3CDTF">2016-11-07T12:45:53Z</dcterms:created>
  <dcterms:modified xsi:type="dcterms:W3CDTF">2021-05-10T10:42:05Z</dcterms:modified>
  <cp:category/>
  <cp:version/>
  <cp:contentType/>
  <cp:contentStatus/>
</cp:coreProperties>
</file>